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80\南越前町\総務課\財政\財政共有G\★7000 決算統計関係\平成30年度決算統計関係\800 財政状況資料集\02.県提出\Ｈ30財政状況資料集（２回目）提出　Ｒ2.9月\"/>
    </mc:Choice>
  </mc:AlternateContent>
  <bookViews>
    <workbookView xWindow="0" yWindow="0" windowWidth="28800" windowHeight="11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<sst xmlns="http://schemas.openxmlformats.org/spreadsheetml/2006/main" count="1166" uniqueCount="626">
  <si>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</si>
  <si>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</si>
  <si>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</si>
  <si>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</si>
  <si>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</si>
  <si>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</si>
  <si>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</si>
  <si>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</si>
  <si>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</si>
  <si>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</si>
  <si>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</si>
  <si>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</si>
  <si>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</si>
  <si>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</si>
  <si>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</si>
  <si>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</si>
  <si>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</si>
  <si>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</si>
  <si>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</si>
  <si>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</si>
  <si>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</si>
  <si>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</si>
  <si>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</si>
  <si>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</si>
  <si>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</si>
  <si>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</si>
  <si>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</si>
  <si>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</si>
  <si>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</si>
  <si>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</si>
  <si>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</si>
  <si>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</si>
  <si>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</si>
  <si>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</si>
  <si>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</si>
  <si>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</si>
  <si>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</si>
  <si>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</si>
  <si>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</si>
  <si>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</si>
  <si>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</si>
  <si>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</si>
  <si>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</si>
  <si>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</si>
  <si>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</si>
  <si>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</si>
  <si>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</si>
  <si>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</si>
  <si>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</si>
  <si>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</si>
  <si>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</si>
  <si>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</si>
  <si>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</si>
  <si>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</si>
  <si>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</si>
  <si>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</si>
  <si>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</si>
  <si>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</si>
  <si>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</si>
  <si>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</si>
  <si>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</si>
  <si>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</si>
  <si>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</si>
  <si>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</si>
  <si>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</si>
  <si>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</si>
  <si>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</si>
  <si>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</si>
  <si>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</si>
  <si>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</si>
  <si>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</si>
  <si>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</si>
  <si>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</si>
  <si>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</si>
  <si>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</si>
  <si>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</si>
  <si>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</si>
  <si>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</si>
  <si>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</si>
  <si>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</si>
  <si>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</si>
  <si>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</si>
  <si>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</si>
  <si>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</si>
  <si>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</si>
  <si>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</si>
  <si>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</si>
  <si>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</si>
  <si>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</si>
  <si>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</si>
  <si>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</si>
  <si>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</si>
  <si>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</si>
  <si>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</si>
  <si>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</si>
  <si>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</si>
  <si>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</si>
  <si>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</si>
  <si>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</si>
  <si>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</si>
  <si>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</si>
  <si>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</si>
  <si>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</si>
  <si>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</si>
  <si>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</si>
  <si>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</si>
  <si>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</si>
  <si>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</si>
  <si>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</si>
  <si>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</si>
  <si>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</si>
  <si>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</si>
  <si>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</si>
  <si>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</si>
  <si>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</si>
  <si>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</si>
  <si>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</si>
  <si>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</si>
  <si>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</si>
  <si>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</si>
  <si>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</si>
  <si>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</si>
  <si>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</si>
  <si>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</si>
  <si>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</si>
  <si>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</si>
  <si>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</si>
  <si>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</si>
  <si>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</si>
  <si>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</si>
  <si>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</si>
  <si>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</si>
  <si>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</si>
  <si>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</si>
  <si>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</si>
  <si>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</si>
  <si>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</si>
  <si>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</si>
  <si>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</si>
  <si>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</si>
  <si>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</si>
  <si>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</si>
  <si>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</si>
  <si>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</si>
  <si>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</si>
  <si>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</si>
  <si>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</si>
  <si>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</si>
  <si>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</si>
  <si>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</si>
  <si>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</si>
  <si>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</si>
  <si>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</si>
  <si>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</si>
  <si>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</si>
  <si>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</si>
  <si>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</si>
  <si>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</si>
  <si>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</si>
  <si>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</si>
  <si>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</si>
  <si>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</si>
  <si>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</si>
  <si>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</si>
  <si>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</si>
  <si>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</si>
  <si>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</si>
  <si>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</si>
  <si>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</si>
  <si>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</si>
  <si>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</si>
  <si>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</si>
  <si>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</si>
  <si>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</si>
  <si>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</si>
  <si>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</si>
  <si>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</si>
  <si>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</si>
  <si>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</si>
  <si>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</si>
  <si>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</si>
  <si>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</si>
  <si>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</si>
  <si>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</si>
  <si>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</si>
  <si>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</si>
  <si>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</si>
  <si>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</si>
  <si>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</si>
  <si>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</si>
  <si>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</si>
  <si>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</si>
  <si>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</si>
  <si>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</si>
  <si>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</si>
  <si>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</si>
  <si>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</si>
  <si>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</si>
  <si>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</si>
  <si>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</si>
  <si>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</si>
  <si>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</si>
  <si>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</si>
  <si>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</si>
  <si>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</si>
  <si>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</si>
  <si>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</si>
  <si>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</si>
  <si>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</si>
  <si>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</si>
  <si>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</si>
  <si>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</si>
  <si>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</si>
  <si>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</si>
  <si>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</si>
  <si>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</si>
  <si>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</si>
  <si>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</si>
  <si>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</si>
  <si>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</si>
  <si>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</si>
  <si>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</si>
  <si>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福井県南越前町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</si>
  <si>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</si>
  <si>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</si>
  <si>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</si>
  <si>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</si>
  <si>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</si>
  <si>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</si>
  <si>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</si>
  <si>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</si>
  <si>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</si>
  <si>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</si>
  <si>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</si>
  <si>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</si>
  <si>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</si>
  <si>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</si>
  <si>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</si>
  <si>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</si>
  <si>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</si>
  <si>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</si>
  <si>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</si>
  <si>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</si>
  <si>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</si>
  <si>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</si>
  <si>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</si>
  <si>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</si>
  <si>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</si>
  <si>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</si>
  <si>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</si>
  <si>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</si>
  <si>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</si>
  <si>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</si>
  <si>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</si>
  <si>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</si>
  <si>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</si>
  <si>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</si>
  <si>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</si>
  <si>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</si>
  <si>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</si>
  <si>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</si>
  <si>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</si>
  <si>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</si>
  <si>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</si>
  <si>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</si>
  <si>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</si>
  <si>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</si>
  <si>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</si>
  <si>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</si>
  <si>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</si>
  <si>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</si>
  <si>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</si>
  <si>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</si>
  <si>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</si>
  <si>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</si>
  <si>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</si>
  <si>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</si>
  <si>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</si>
  <si>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</si>
  <si>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</si>
  <si>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</si>
  <si>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</si>
  <si>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</si>
  <si>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</si>
  <si>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</si>
  <si>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</si>
  <si>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</si>
  <si>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</si>
  <si>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</si>
  <si>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</si>
  <si>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</si>
  <si>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</si>
  <si>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</si>
  <si>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</si>
  <si>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</si>
  <si>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</si>
  <si>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</si>
  <si>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</si>
  <si>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</si>
  <si>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</si>
  <si>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</si>
  <si>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</si>
  <si>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</si>
  <si>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</si>
  <si>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</si>
  <si>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</si>
  <si>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</si>
  <si>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</si>
  <si>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</si>
  <si>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</si>
  <si>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</si>
  <si>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</si>
  <si>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</si>
  <si>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</si>
  <si>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</si>
  <si>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</si>
  <si>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</si>
  <si>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</si>
  <si>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</si>
  <si>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</si>
  <si>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</si>
  <si>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</si>
  <si>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</si>
  <si>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</si>
  <si>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</si>
  <si>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</si>
  <si>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</si>
  <si>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</si>
  <si>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</si>
  <si>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</si>
  <si>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</si>
  <si>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</si>
  <si>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</si>
  <si>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</si>
  <si>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</si>
  <si>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</si>
  <si>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</si>
  <si>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</si>
  <si>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</si>
  <si>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</si>
  <si>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</si>
  <si>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</si>
  <si>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</si>
  <si>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</si>
  <si>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</si>
  <si>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</si>
  <si>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</si>
  <si>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</si>
  <si>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</si>
  <si>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</si>
  <si>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</si>
  <si>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</si>
  <si>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</si>
  <si>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</si>
  <si>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</si>
  <si>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</si>
  <si>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</si>
  <si>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</si>
  <si>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</si>
  <si>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</si>
  <si>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</si>
  <si>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</si>
  <si>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</si>
  <si>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</si>
  <si>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</si>
  <si>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</si>
  <si>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</si>
  <si>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</si>
  <si>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</si>
  <si>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</si>
  <si>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</si>
  <si>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</si>
  <si>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</si>
  <si>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福井県南越前町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</si>
  <si>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</si>
  <si>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</si>
  <si>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</si>
  <si>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</si>
  <si>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</si>
  <si>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</si>
  <si>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</si>
  <si>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</si>
  <si>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</si>
  <si>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</si>
  <si>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</si>
  <si>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</si>
  <si>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</si>
  <si>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</si>
  <si>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</si>
  <si>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</si>
  <si>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</si>
  <si>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</si>
  <si>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</si>
  <si>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</si>
  <si>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</si>
  <si>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</si>
  <si>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</si>
  <si>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</si>
  <si>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</si>
  <si>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</si>
  <si>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</si>
  <si>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</si>
  <si>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</si>
  <si>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</si>
  <si>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</si>
  <si>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</si>
  <si>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</si>
  <si>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</si>
  <si>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</si>
  <si>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</si>
  <si>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</si>
  <si>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</si>
  <si>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</si>
  <si>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</si>
  <si>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</si>
  <si>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</si>
  <si>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</si>
  <si>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</si>
  <si>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</si>
  <si>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</si>
  <si>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</si>
  <si>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</si>
  <si>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</si>
  <si>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</si>
  <si>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</si>
  <si>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</si>
  <si>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</si>
  <si>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</si>
  <si>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</si>
  <si>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</si>
  <si>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</si>
  <si>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</si>
  <si>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</si>
  <si>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</si>
  <si>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</si>
  <si>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</si>
  <si>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</si>
  <si>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</si>
  <si>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</si>
  <si>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</si>
  <si>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</si>
  <si>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</si>
  <si>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</si>
  <si>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</si>
  <si>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</si>
  <si>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</si>
  <si>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</si>
  <si>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</si>
  <si>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</si>
  <si>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</si>
  <si>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</si>
  <si>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</si>
  <si>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</si>
  <si>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</si>
  <si>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</si>
  <si>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</si>
  <si>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</si>
  <si>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</si>
  <si>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</si>
  <si>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</si>
  <si>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</si>
  <si>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</si>
  <si>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</si>
  <si>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</si>
  <si>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</si>
  <si>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</si>
  <si>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</si>
  <si>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</si>
  <si>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</si>
  <si>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</si>
  <si>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</si>
  <si>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</si>
  <si>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</si>
  <si>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</si>
  <si>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</si>
  <si>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</si>
  <si>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</si>
  <si>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</si>
  <si>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</si>
  <si>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農業集落排水施設特別会計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</si>
  <si>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</si>
  <si>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</si>
  <si>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</si>
  <si>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</si>
  <si>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</si>
  <si>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</si>
  <si>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</si>
  <si>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</si>
  <si>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</si>
  <si>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</si>
  <si>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</si>
  <si>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</si>
  <si>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</si>
  <si>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</si>
  <si>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</si>
  <si>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</si>
  <si>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</si>
  <si>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</si>
  <si>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</si>
  <si>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</si>
  <si>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</si>
  <si>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</si>
  <si>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</si>
  <si>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</si>
  <si>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</si>
  <si>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</si>
  <si>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</si>
  <si>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</si>
  <si>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</si>
  <si>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</si>
  <si>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</si>
  <si>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</si>
  <si>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</si>
  <si>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</si>
  <si>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</si>
  <si>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</si>
  <si>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</si>
  <si>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</si>
  <si>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</si>
  <si>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</si>
  <si>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</si>
  <si>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</si>
  <si>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</si>
  <si>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</si>
  <si>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</si>
  <si>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</si>
  <si>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</si>
  <si>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</si>
  <si>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</si>
  <si>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</si>
  <si>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</si>
  <si>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</si>
  <si>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</si>
  <si>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</si>
  <si>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</si>
  <si>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</si>
  <si>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</si>
  <si>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</si>
  <si>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</si>
  <si>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</si>
  <si>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</si>
  <si>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</si>
  <si>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</si>
  <si>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</si>
  <si>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</si>
  <si>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</si>
  <si>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</si>
  <si>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</si>
  <si>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</si>
  <si>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</si>
  <si>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</si>
  <si>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</si>
  <si>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</si>
  <si>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</si>
  <si>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</si>
  <si>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</si>
  <si>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</si>
  <si>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</si>
  <si>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</si>
  <si>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</si>
  <si>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</si>
  <si>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</si>
  <si>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</si>
  <si>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</si>
  <si>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</si>
  <si>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</si>
  <si>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</si>
  <si>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</si>
  <si>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</si>
  <si>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3.31</t>
  </si>
  <si>
    <t>▲ 1.57</t>
  </si>
  <si>
    <t>一般会計</t>
  </si>
  <si>
    <t>水道事業会計</t>
  </si>
  <si>
    <t>国民健康保険特別会計</t>
  </si>
  <si>
    <t>介護保険特別会計</t>
  </si>
  <si>
    <t>老人保健施設特別会計</t>
  </si>
  <si>
    <t>河野診療所特別会計</t>
  </si>
  <si>
    <t>国民健康保険今庄診療所特別会計</t>
  </si>
  <si>
    <t>農業者労働災害共済特別会計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</si>
  <si>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</si>
  <si>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</si>
  <si>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</si>
  <si>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</si>
  <si>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</si>
  <si>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</si>
  <si>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</si>
  <si>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</si>
  <si>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</si>
  <si>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地域振興基金</t>
  </si>
  <si>
    <t>高齢者保健福祉基金</t>
  </si>
  <si>
    <t>青少年育成代継基金</t>
  </si>
  <si>
    <t>ふるさとこうの振興基金</t>
  </si>
  <si>
    <t>電源立地地域対策交付金事業維持基金</t>
  </si>
  <si>
    <t>-</t>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</si>
  <si>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</si>
  <si>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</si>
  <si>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2"/>
  </si>
  <si>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2"/>
  </si>
  <si>
    <t>福井県市町村総合事務組合（普通会計）</t>
    <rPh sb="0" eb="3">
      <t>フクイケン</t>
    </rPh>
    <rPh sb="3" eb="6">
      <t>シチョウソン</t>
    </rPh>
    <rPh sb="6" eb="8">
      <t>ソウゴウ</t>
    </rPh>
    <rPh sb="8" eb="10">
      <t>ジム</t>
    </rPh>
    <rPh sb="10" eb="12">
      <t>クミアイ</t>
    </rPh>
    <rPh sb="13" eb="15">
      <t>フツウ</t>
    </rPh>
    <rPh sb="15" eb="17">
      <t>カイケイ</t>
    </rPh>
    <phoneticPr fontId="2"/>
  </si>
  <si>
    <t>福井県市町村総合事務組合（事業会計）</t>
    <rPh sb="13" eb="15">
      <t>ジギョウ</t>
    </rPh>
    <rPh sb="15" eb="17">
      <t>カイケイ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</si>
  <si>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</si>
  <si>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</si>
  <si>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</si>
  <si>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t>
    <phoneticPr fontId="2"/>
  </si>
  <si>
    <t>-</t>
    <phoneticPr fontId="2"/>
  </si>
  <si>
    <t>-</t>
    <phoneticPr fontId="2"/>
  </si>
  <si>
    <t>-</t>
    <phoneticPr fontId="2"/>
  </si>
  <si>
    <t>公共施設管理公社</t>
    <rPh sb="0" eb="2">
      <t>コウキョウ</t>
    </rPh>
    <rPh sb="2" eb="4">
      <t>シセツ</t>
    </rPh>
    <rPh sb="4" eb="6">
      <t>カンリ</t>
    </rPh>
    <rPh sb="6" eb="8">
      <t>コウシャ</t>
    </rPh>
    <phoneticPr fontId="2"/>
  </si>
  <si>
    <t>リトリート田倉</t>
    <rPh sb="5" eb="7">
      <t>タクラ</t>
    </rPh>
    <phoneticPr fontId="2"/>
  </si>
  <si>
    <t>南越前町シルバー人材センター</t>
    <rPh sb="0" eb="1">
      <t>ミナミ</t>
    </rPh>
    <rPh sb="1" eb="4">
      <t>エチゼンチョウ</t>
    </rPh>
    <rPh sb="8" eb="10">
      <t>ジンザイ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</si>
  <si>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</si>
  <si>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</si>
  <si>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</si>
  <si>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</si>
  <si>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</si>
  <si>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</si>
  <si>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</si>
  <si>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</si>
  <si>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</si>
  <si>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</si>
  <si>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</si>
  <si>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</si>
  <si>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</si>
  <si>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</si>
  <si>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地方債の発行限度を定めていることや、財政調整基金の計画的な積み増しを行ってきていることから、将来負担は減少してきており、平成30年度は前年度に引き続き比率はマイナス（無し）となった。
　有形固定資産減価償却率については直近１０年間で耐震化等により施設の大規模工事が発生したことにより、全国平均を下回る結果となっている。今後は町の公共施設等総合管理計画をもとに、総合的かつ計画的に管理し、長寿命化を目指していく。</t>
    <rPh sb="28" eb="29">
      <t>テキ</t>
    </rPh>
    <rPh sb="30" eb="31">
      <t>ツ</t>
    </rPh>
    <rPh sb="32" eb="33">
      <t>マ</t>
    </rPh>
    <rPh sb="35" eb="36">
      <t>オコナ</t>
    </rPh>
    <phoneticPr fontId="5"/>
  </si>
  <si>
    <t>　地方債の発行限度を定めていることや、規定どおり財政調整基金を積んでいることから将来負担は減少してきており、平成29年度は前年度に引き続き比率はマイナス（無し）となった。
　実質公債比率についても地方債の発行抑制により年々減少している。しかし類似団体の中では以前高い比率であることから、引き続き健全な財政運営に努める必要がある。
　地方債残高が減少していることから将来負担比率、実質公債比率とも当面は増加の向きは無いと思われる。</t>
    <rPh sb="166" eb="169">
      <t>チホウサイ</t>
    </rPh>
    <rPh sb="169" eb="171">
      <t>ザンダカ</t>
    </rPh>
    <rPh sb="172" eb="174">
      <t>ゲンショウ</t>
    </rPh>
    <rPh sb="182" eb="184">
      <t>ショウライ</t>
    </rPh>
    <rPh sb="184" eb="186">
      <t>フタン</t>
    </rPh>
    <rPh sb="186" eb="188">
      <t>ヒリツ</t>
    </rPh>
    <rPh sb="189" eb="191">
      <t>ジッシツ</t>
    </rPh>
    <rPh sb="191" eb="193">
      <t>コウサイ</t>
    </rPh>
    <rPh sb="193" eb="195">
      <t>ヒリツ</t>
    </rPh>
    <rPh sb="197" eb="199">
      <t>トウメン</t>
    </rPh>
    <rPh sb="200" eb="202">
      <t>ゾウカ</t>
    </rPh>
    <rPh sb="203" eb="204">
      <t>ム</t>
    </rPh>
    <rPh sb="206" eb="207">
      <t>ナ</t>
    </rPh>
    <rPh sb="209" eb="210">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</si>
</sst>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920F-4C7B-BB85-39AFAA56E7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114913</c:v>
                </c:pt>
                <c:pt idx="1">
                  <c:v>140234</c:v>
                </c:pt>
                <c:pt idx="2">
                  <c:v>165498</c:v>
                </c:pt>
                <c:pt idx="3">
                  <c:v>181433</c:v>
                </c:pt>
                <c:pt idx="4">
                  <c:v>149748</c:v>
                </c:pt>
              </c:numCache>
            </c:numRef>
          </c:val>
          <c:smooth val="0"/>
          <c:extLst>
            <c:ext xmlns:c16="http://schemas.microsoft.com/office/drawing/2014/chart" uri="{C3380CC4-5D6E-409C-BE32-E72D297353CC}">
              <c16:uniqueId val="{00000001-920F-4C7B-BB85-39AFAA56E7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6.54</c:v>
                </c:pt>
                <c:pt idx="1">
                  <c:v>8.4600000000000009</c:v>
                </c:pt>
                <c:pt idx="2">
                  <c:v>6.95</c:v>
                </c:pt>
                <c:pt idx="3">
                  <c:v>6.96</c:v>
                </c:pt>
                <c:pt idx="4">
                  <c:v>5.54</c:v>
                </c:pt>
              </c:numCache>
            </c:numRef>
          </c:val>
          <c:extLst>
            <c:ext xmlns:c16="http://schemas.microsoft.com/office/drawing/2014/chart" uri="{C3380CC4-5D6E-409C-BE32-E72D297353CC}">
              <c16:uniqueId val="{00000000-4107-4FD4-A032-60D2CE9024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c:v>
                </c:pt>
                <c:pt idx="1">
                  <c:v>36.770000000000003</c:v>
                </c:pt>
                <c:pt idx="2">
                  <c:v>42.09</c:v>
                </c:pt>
                <c:pt idx="3">
                  <c:v>40.159999999999997</c:v>
                </c:pt>
                <c:pt idx="4">
                  <c:v>41.46</c:v>
                </c:pt>
              </c:numCache>
            </c:numRef>
          </c:val>
          <c:extLst>
            <c:ext xmlns:c16="http://schemas.microsoft.com/office/drawing/2014/chart" uri="{C3380CC4-5D6E-409C-BE32-E72D297353CC}">
              <c16:uniqueId val="{00000001-4107-4FD4-A032-60D2CE9024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5.23</c:v>
                </c:pt>
                <c:pt idx="1">
                  <c:v>5.5</c:v>
                </c:pt>
                <c:pt idx="2">
                  <c:v>2.65</c:v>
                </c:pt>
                <c:pt idx="3">
                  <c:v>-3.31</c:v>
                </c:pt>
                <c:pt idx="4">
                  <c:v>-1.57</c:v>
                </c:pt>
              </c:numCache>
            </c:numRef>
          </c:val>
          <c:smooth val="0"/>
          <c:extLst>
            <c:ext xmlns:c16="http://schemas.microsoft.com/office/drawing/2014/chart" uri="{C3380CC4-5D6E-409C-BE32-E72D297353CC}">
              <c16:uniqueId val="{00000002-4107-4FD4-A032-60D2CE9024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6ECF-476D-AB9B-A72FFA99A9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CF-476D-AB9B-A72FFA99A9FC}"/>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ECF-476D-AB9B-A72FFA99A9FC}"/>
            </c:ext>
          </c:extLst>
        </c:ser>
        <c:ser>
          <c:idx val="3"/>
          <c:order val="3"/>
          <c:tx>
            <c:strRef>
              <c:f>データシート!$A$30</c:f>
              <c:strCache>
                <c:ptCount val="1"/>
                <c:pt idx="0">
                  <c:v>国民健康保険今庄診療所特別会計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ECF-476D-AB9B-A72FFA99A9FC}"/>
            </c:ext>
          </c:extLst>
        </c:ser>
        <c:ser>
          <c:idx val="4"/>
          <c:order val="4"/>
          <c:tx>
            <c:strRef>
              <c:f>データシート!$A$31</c:f>
              <c:strCache>
                <c:ptCount val="1"/>
                <c:pt idx="0">
                  <c:v>河野診療所特別会計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ECF-476D-AB9B-A72FFA99A9FC}"/>
            </c:ext>
          </c:extLst>
        </c:ser>
        <c:ser>
          <c:idx val="5"/>
          <c:order val="5"/>
          <c:tx>
            <c:strRef>
              <c:f>データシート!$A$32</c:f>
              <c:strCache>
                <c:ptCount val="1"/>
                <c:pt idx="0">
                  <c:v>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ECF-476D-AB9B-A72FFA99A9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c:v>
                </c:pt>
                <c:pt idx="2">
                  <c:v>#N/A</c:v>
                </c:pt>
                <c:pt idx="3">
                  <c:v>0.41</c:v>
                </c:pt>
                <c:pt idx="4">
                  <c:v>#N/A</c:v>
                </c:pt>
                <c:pt idx="5">
                  <c:v>0.26</c:v>
                </c:pt>
                <c:pt idx="6">
                  <c:v>#N/A</c:v>
                </c:pt>
                <c:pt idx="7">
                  <c:v>0</c:v>
                </c:pt>
                <c:pt idx="8">
                  <c:v>#N/A</c:v>
                </c:pt>
                <c:pt idx="9">
                  <c:v>0.35</c:v>
                </c:pt>
              </c:numCache>
            </c:numRef>
          </c:val>
          <c:extLst>
            <c:ext xmlns:c16="http://schemas.microsoft.com/office/drawing/2014/chart" uri="{C3380CC4-5D6E-409C-BE32-E72D297353CC}">
              <c16:uniqueId val="{00000006-6ECF-476D-AB9B-A72FFA99A9F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0.14000000000000001</c:v>
                </c:pt>
                <c:pt idx="4">
                  <c:v>#N/A</c:v>
                </c:pt>
                <c:pt idx="5">
                  <c:v>0.02</c:v>
                </c:pt>
                <c:pt idx="6">
                  <c:v>#N/A</c:v>
                </c:pt>
                <c:pt idx="7">
                  <c:v>1.69</c:v>
                </c:pt>
                <c:pt idx="8">
                  <c:v>#N/A</c:v>
                </c:pt>
                <c:pt idx="9">
                  <c:v>0.37</c:v>
                </c:pt>
              </c:numCache>
            </c:numRef>
          </c:val>
          <c:extLst>
            <c:ext xmlns:c16="http://schemas.microsoft.com/office/drawing/2014/chart" uri="{C3380CC4-5D6E-409C-BE32-E72D297353CC}">
              <c16:uniqueId val="{00000007-6ECF-476D-AB9B-A72FFA99A9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4.28</c:v>
                </c:pt>
                <c:pt idx="2">
                  <c:v>#N/A</c:v>
                </c:pt>
                <c:pt idx="3">
                  <c:v>3.81</c:v>
                </c:pt>
                <c:pt idx="4">
                  <c:v>#N/A</c:v>
                </c:pt>
                <c:pt idx="5">
                  <c:v>3.14</c:v>
                </c:pt>
                <c:pt idx="6">
                  <c:v>#N/A</c:v>
                </c:pt>
                <c:pt idx="7">
                  <c:v>2.42</c:v>
                </c:pt>
                <c:pt idx="8">
                  <c:v>#N/A</c:v>
                </c:pt>
                <c:pt idx="9">
                  <c:v>1.52</c:v>
                </c:pt>
              </c:numCache>
            </c:numRef>
          </c:val>
          <c:extLst>
            <c:ext xmlns:c16="http://schemas.microsoft.com/office/drawing/2014/chart" uri="{C3380CC4-5D6E-409C-BE32-E72D297353CC}">
              <c16:uniqueId val="{00000008-6ECF-476D-AB9B-A72FFA99A9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6.45</c:v>
                </c:pt>
                <c:pt idx="2">
                  <c:v>#N/A</c:v>
                </c:pt>
                <c:pt idx="3">
                  <c:v>7.85</c:v>
                </c:pt>
                <c:pt idx="4">
                  <c:v>#N/A</c:v>
                </c:pt>
                <c:pt idx="5">
                  <c:v>6.92</c:v>
                </c:pt>
                <c:pt idx="6">
                  <c:v>#N/A</c:v>
                </c:pt>
                <c:pt idx="7">
                  <c:v>6.93</c:v>
                </c:pt>
                <c:pt idx="8">
                  <c:v>#N/A</c:v>
                </c:pt>
                <c:pt idx="9">
                  <c:v>5.32</c:v>
                </c:pt>
              </c:numCache>
            </c:numRef>
          </c:val>
          <c:extLst>
            <c:ext xmlns:c16="http://schemas.microsoft.com/office/drawing/2014/chart" uri="{C3380CC4-5D6E-409C-BE32-E72D297353CC}">
              <c16:uniqueId val="{00000009-6ECF-476D-AB9B-A72FFA99A9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1163</c:v>
                </c:pt>
                <c:pt idx="5">
                  <c:v>1150</c:v>
                </c:pt>
                <c:pt idx="8">
                  <c:v>1137</c:v>
                </c:pt>
                <c:pt idx="11">
                  <c:v>1108</c:v>
                </c:pt>
                <c:pt idx="14">
                  <c:v>1076</c:v>
                </c:pt>
              </c:numCache>
            </c:numRef>
          </c:val>
          <c:extLst>
            <c:ext xmlns:c16="http://schemas.microsoft.com/office/drawing/2014/chart" uri="{C3380CC4-5D6E-409C-BE32-E72D297353CC}">
              <c16:uniqueId val="{00000000-94AE-4F89-B213-D1894C99F5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AE-4F89-B213-D1894C99F5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AE-4F89-B213-D1894C99F5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46</c:v>
                </c:pt>
                <c:pt idx="6">
                  <c:v>44</c:v>
                </c:pt>
                <c:pt idx="9">
                  <c:v>53</c:v>
                </c:pt>
                <c:pt idx="12">
                  <c:v>66</c:v>
                </c:pt>
              </c:numCache>
            </c:numRef>
          </c:val>
          <c:extLst>
            <c:ext xmlns:c16="http://schemas.microsoft.com/office/drawing/2014/chart" uri="{C3380CC4-5D6E-409C-BE32-E72D297353CC}">
              <c16:uniqueId val="{00000003-94AE-4F89-B213-D1894C99F5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413</c:v>
                </c:pt>
                <c:pt idx="3">
                  <c:v>387</c:v>
                </c:pt>
                <c:pt idx="6">
                  <c:v>342</c:v>
                </c:pt>
                <c:pt idx="9">
                  <c:v>343</c:v>
                </c:pt>
                <c:pt idx="12">
                  <c:v>311</c:v>
                </c:pt>
              </c:numCache>
            </c:numRef>
          </c:val>
          <c:extLst>
            <c:ext xmlns:c16="http://schemas.microsoft.com/office/drawing/2014/chart" uri="{C3380CC4-5D6E-409C-BE32-E72D297353CC}">
              <c16:uniqueId val="{00000004-94AE-4F89-B213-D1894C99F5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AE-4F89-B213-D1894C99F5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AE-4F89-B213-D1894C99F5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1312</c:v>
                </c:pt>
                <c:pt idx="3">
                  <c:v>1251</c:v>
                </c:pt>
                <c:pt idx="6">
                  <c:v>1175</c:v>
                </c:pt>
                <c:pt idx="9">
                  <c:v>1099</c:v>
                </c:pt>
                <c:pt idx="12">
                  <c:v>1031</c:v>
                </c:pt>
              </c:numCache>
            </c:numRef>
          </c:val>
          <c:extLst>
            <c:ext xmlns:c16="http://schemas.microsoft.com/office/drawing/2014/chart" uri="{C3380CC4-5D6E-409C-BE32-E72D297353CC}">
              <c16:uniqueId val="{00000007-94AE-4F89-B213-D1894C99F5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613</c:v>
                </c:pt>
                <c:pt idx="2">
                  <c:v>#N/A</c:v>
                </c:pt>
                <c:pt idx="3">
                  <c:v>#N/A</c:v>
                </c:pt>
                <c:pt idx="4">
                  <c:v>534</c:v>
                </c:pt>
                <c:pt idx="5">
                  <c:v>#N/A</c:v>
                </c:pt>
                <c:pt idx="6">
                  <c:v>#N/A</c:v>
                </c:pt>
                <c:pt idx="7">
                  <c:v>424</c:v>
                </c:pt>
                <c:pt idx="8">
                  <c:v>#N/A</c:v>
                </c:pt>
                <c:pt idx="9">
                  <c:v>#N/A</c:v>
                </c:pt>
                <c:pt idx="10">
                  <c:v>387</c:v>
                </c:pt>
                <c:pt idx="11">
                  <c:v>#N/A</c:v>
                </c:pt>
                <c:pt idx="12">
                  <c:v>#N/A</c:v>
                </c:pt>
                <c:pt idx="13">
                  <c:v>332</c:v>
                </c:pt>
                <c:pt idx="14">
                  <c:v>#N/A</c:v>
                </c:pt>
              </c:numCache>
            </c:numRef>
          </c:val>
          <c:smooth val="0"/>
          <c:extLst>
            <c:ext xmlns:c16="http://schemas.microsoft.com/office/drawing/2014/chart" uri="{C3380CC4-5D6E-409C-BE32-E72D297353CC}">
              <c16:uniqueId val="{00000008-94AE-4F89-B213-D1894C99F5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10572</c:v>
                </c:pt>
                <c:pt idx="5">
                  <c:v>9931</c:v>
                </c:pt>
                <c:pt idx="8">
                  <c:v>9447</c:v>
                </c:pt>
                <c:pt idx="11">
                  <c:v>9033</c:v>
                </c:pt>
                <c:pt idx="14">
                  <c:v>8571</c:v>
                </c:pt>
              </c:numCache>
            </c:numRef>
          </c:val>
          <c:extLst>
            <c:ext xmlns:c16="http://schemas.microsoft.com/office/drawing/2014/chart" uri="{C3380CC4-5D6E-409C-BE32-E72D297353CC}">
              <c16:uniqueId val="{00000000-21A4-4598-8A45-CB9FC04032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6</c:v>
                </c:pt>
                <c:pt idx="8">
                  <c:v>4</c:v>
                </c:pt>
                <c:pt idx="11">
                  <c:v>12</c:v>
                </c:pt>
                <c:pt idx="14">
                  <c:v>76</c:v>
                </c:pt>
              </c:numCache>
            </c:numRef>
          </c:val>
          <c:extLst>
            <c:ext xmlns:c16="http://schemas.microsoft.com/office/drawing/2014/chart" uri="{C3380CC4-5D6E-409C-BE32-E72D297353CC}">
              <c16:uniqueId val="{00000001-21A4-4598-8A45-CB9FC04032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3318</c:v>
                </c:pt>
                <c:pt idx="5">
                  <c:v>3495</c:v>
                </c:pt>
                <c:pt idx="8">
                  <c:v>3645</c:v>
                </c:pt>
                <c:pt idx="11">
                  <c:v>3457</c:v>
                </c:pt>
                <c:pt idx="14">
                  <c:v>3448</c:v>
                </c:pt>
              </c:numCache>
            </c:numRef>
          </c:val>
          <c:extLst>
            <c:ext xmlns:c16="http://schemas.microsoft.com/office/drawing/2014/chart" uri="{C3380CC4-5D6E-409C-BE32-E72D297353CC}">
              <c16:uniqueId val="{00000002-21A4-4598-8A45-CB9FC04032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A4-4598-8A45-CB9FC04032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A4-4598-8A45-CB9FC04032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4-4598-8A45-CB9FC04032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1610</c:v>
                </c:pt>
                <c:pt idx="3">
                  <c:v>1550</c:v>
                </c:pt>
                <c:pt idx="6">
                  <c:v>1477</c:v>
                </c:pt>
                <c:pt idx="9">
                  <c:v>1455</c:v>
                </c:pt>
                <c:pt idx="12">
                  <c:v>1381</c:v>
                </c:pt>
              </c:numCache>
            </c:numRef>
          </c:val>
          <c:extLst>
            <c:ext xmlns:c16="http://schemas.microsoft.com/office/drawing/2014/chart" uri="{C3380CC4-5D6E-409C-BE32-E72D297353CC}">
              <c16:uniqueId val="{00000006-21A4-4598-8A45-CB9FC04032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328</c:v>
                </c:pt>
                <c:pt idx="3">
                  <c:v>426</c:v>
                </c:pt>
                <c:pt idx="6">
                  <c:v>440</c:v>
                </c:pt>
                <c:pt idx="9">
                  <c:v>445</c:v>
                </c:pt>
                <c:pt idx="12">
                  <c:v>437</c:v>
                </c:pt>
              </c:numCache>
            </c:numRef>
          </c:val>
          <c:extLst>
            <c:ext xmlns:c16="http://schemas.microsoft.com/office/drawing/2014/chart" uri="{C3380CC4-5D6E-409C-BE32-E72D297353CC}">
              <c16:uniqueId val="{00000007-21A4-4598-8A45-CB9FC04032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3407</c:v>
                </c:pt>
                <c:pt idx="3">
                  <c:v>3064</c:v>
                </c:pt>
                <c:pt idx="6">
                  <c:v>2634</c:v>
                </c:pt>
                <c:pt idx="9">
                  <c:v>2384</c:v>
                </c:pt>
                <c:pt idx="12">
                  <c:v>2008</c:v>
                </c:pt>
              </c:numCache>
            </c:numRef>
          </c:val>
          <c:extLst>
            <c:ext xmlns:c16="http://schemas.microsoft.com/office/drawing/2014/chart" uri="{C3380CC4-5D6E-409C-BE32-E72D297353CC}">
              <c16:uniqueId val="{00000008-21A4-4598-8A45-CB9FC04032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885</c:v>
                </c:pt>
                <c:pt idx="9">
                  <c:v>549</c:v>
                </c:pt>
                <c:pt idx="12">
                  <c:v>713</c:v>
                </c:pt>
              </c:numCache>
            </c:numRef>
          </c:val>
          <c:extLst>
            <c:ext xmlns:c16="http://schemas.microsoft.com/office/drawing/2014/chart" uri="{C3380CC4-5D6E-409C-BE32-E72D297353CC}">
              <c16:uniqueId val="{00000009-21A4-4598-8A45-CB9FC04032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8623</c:v>
                </c:pt>
                <c:pt idx="3">
                  <c:v>7811</c:v>
                </c:pt>
                <c:pt idx="6">
                  <c:v>7160</c:v>
                </c:pt>
                <c:pt idx="9">
                  <c:v>6734</c:v>
                </c:pt>
                <c:pt idx="12">
                  <c:v>6269</c:v>
                </c:pt>
              </c:numCache>
            </c:numRef>
          </c:val>
          <c:extLst>
            <c:ext xmlns:c16="http://schemas.microsoft.com/office/drawing/2014/chart" uri="{C3380CC4-5D6E-409C-BE32-E72D297353CC}">
              <c16:uniqueId val="{0000000A-21A4-4598-8A45-CB9FC04032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A4-4598-8A45-CB9FC04032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2282</c:v>
                </c:pt>
                <c:pt idx="1">
                  <c:v>2117</c:v>
                </c:pt>
                <c:pt idx="2">
                  <c:v>2120</c:v>
                </c:pt>
              </c:numCache>
            </c:numRef>
          </c:val>
          <c:extLst>
            <c:ext xmlns:c16="http://schemas.microsoft.com/office/drawing/2014/chart" uri="{C3380CC4-5D6E-409C-BE32-E72D297353CC}">
              <c16:uniqueId val="{00000000-FD51-43C6-9746-06D02BCF70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673</c:v>
                </c:pt>
                <c:pt idx="1">
                  <c:v>674</c:v>
                </c:pt>
                <c:pt idx="2">
                  <c:v>575</c:v>
                </c:pt>
              </c:numCache>
            </c:numRef>
          </c:val>
          <c:extLst>
            <c:ext xmlns:c16="http://schemas.microsoft.com/office/drawing/2014/chart" uri="{C3380CC4-5D6E-409C-BE32-E72D297353CC}">
              <c16:uniqueId val="{00000001-FD51-43C6-9746-06D02BCF70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2004</c:v>
                </c:pt>
                <c:pt idx="1">
                  <c:v>1946</c:v>
                </c:pt>
                <c:pt idx="2">
                  <c:v>1909</c:v>
                </c:pt>
              </c:numCache>
            </c:numRef>
          </c:val>
          <c:extLst>
            <c:ext xmlns:c16="http://schemas.microsoft.com/office/drawing/2014/chart" uri="{C3380CC4-5D6E-409C-BE32-E72D297353CC}">
              <c16:uniqueId val="{00000002-FD51-43C6-9746-06D02BCF70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{FB97508D-B5D2-424F-8917-0E29C84F4CD2}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22-4031-BCBF-14512E60D0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{390901C2-5223-4DB6-9DF4-C42B1017B6E4}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22-4031-BCBF-14512E60D0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{BDA69AC2-6CDE-495A-A086-78D68737D31D}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22-4031-BCBF-14512E60D0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{93A53009-1E9F-45F0-9465-C0CEF6A7B920}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22-4031-BCBF-14512E60D0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{DEE839DF-47D7-4BFF-90B9-5B0767275740}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22-4031-BCBF-14512E60D0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{9F861E8F-6303-4966-940C-D5F26624B04D}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22-4031-BCBF-14512E60D0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{2AC6EEE7-32E5-4FCD-9890-2AA06222D1EC}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22-4031-BCBF-14512E60D0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{E2506839-EEAB-46F3-8926-563DEDFD040E}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22-4031-BCBF-14512E60D0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{93A09A19-F5E8-4186-8467-F85367B33DD6}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22-4031-BCBF-14512E60D0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c:v>
                </c:pt>
                <c:pt idx="24">
                  <c:v>52.6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22-4031-BCBF-14512E60D0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{30772C4F-45C4-4775-9DA3-4EB2D2A32E89}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22-4031-BCBF-14512E60D0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{E98EA272-AD6A-4555-B15D-46A90C7A2346}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22-4031-BCBF-14512E60D0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{3DBA1D48-F075-413B-A239-4AD73B93E382}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22-4031-BCBF-14512E60D0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{6D90801A-5BAA-4094-AF4A-94A54F8F5C48}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22-4031-BCBF-14512E60D0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{813D817D-272D-4005-8C76-6DD42205BB24}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22-4031-BCBF-14512E60D0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{9EA7815E-9096-4493-B33B-F2D891EC42C6}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22-4031-BCBF-14512E60D01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{55816AB2-43B2-4DAC-AD35-99F9190E12B7}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22-4031-BCBF-14512E60D01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{592B6083-80E8-4BC5-8942-D0CA2E3BA173}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22-4031-BCBF-14512E60D0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{C83E3B5B-3AF7-47F9-A17C-C4F687A57B24}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22-4031-BCBF-14512E60D0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numCache>
            </c:numRef>
          </c:xVal>
          <c:yVal>
            <c:numRef>
              <c:f>公会計指標分析・財政指標組合せ分析表!$BP$55:$DC$55</c:f>
              <c:numCache>
                <c:formatCode>#,##0.0;"▲ "#,##0.0</c:formatCode>
                <c:ptCount val="40"/>
                <c:pt idx="16">
                  <c:v>38.5</c:v>
                </c:pt>
                <c:pt idx="24">
                  <c:v>32.799999999999997</c:v>
                </c:pt>
              </c:numCache>
            </c:numRef>
          </c:yVal>
          <c:smooth val="0"/>
          <c:extLst>
            <c:ext xmlns:c16="http://schemas.microsoft.com/office/drawing/2014/chart" uri="{C3380CC4-5D6E-409C-BE32-E72D297353CC}">
              <c16:uniqueId val="{00000013-5A22-4031-BCBF-14512E60D014}"/>
            </c:ext>
          </c:extLst>
        </c:ser>
        <c:dLbls>
          <c:showLegendKey val="0"/>
          <c:showVal val="1"/>
          <c:showCatName val="0"/>
          <c:showSerName val="0"/>
          <c:showPercent val="0"/>
          <c:showBubbleSize val="0"/>
        </c:dLbls>
        <c:axId val="46179840"/>
        <c:axId val="46181760"/>
      </c:scatterChart>
      <c:valAx>
        <c:axId val="46179840"/>
        <c:scaling>
          <c:orientation val="minMax"/>
          <c:max val="59.1"/>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5"/>
          <c:min val="3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{D8C9B6AB-3B95-4685-BD64-17619302F966}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509-4074-9039-8C800FA758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{9D7C5E08-BA3B-4CF5-94D4-A50621B47567}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9-4074-9039-8C800FA758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{0C6E9E37-8FCE-489E-A994-636959DE14FD}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9-4074-9039-8C800FA758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{5934430C-1D02-4524-949F-025749D6DFDE}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9-4074-9039-8C800FA758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{389DED6E-9752-4CB7-BE5D-49487B0598E9}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9-4074-9039-8C800FA758D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{8E104C1F-7A52-4579-B628-2CAB8F508DE2}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509-4074-9039-8C800FA758D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{10B0D6CF-EE38-410D-949D-81D9B2358F78}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509-4074-9039-8C800FA758D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{044446D2-B5C0-4623-83FD-2C26C1682343}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509-4074-9039-8C800FA758D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{08BC4A63-C2D0-4DD6-A094-24AA6F832354}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509-4074-9039-8C800FA758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13.7</c:v>
                </c:pt>
                <c:pt idx="16">
                  <c:v>12</c:v>
                </c:pt>
                <c:pt idx="24">
                  <c:v>10.4</c:v>
                </c:pt>
                <c:pt idx="32">
                  <c:v>9.1</c:v>
                </c:pt>
              </c:numCache>
            </c:numRef>
          </c:xVal>
          <c:yVal>
            <c:numRef>
              <c:f>公会計指標分析・財政指標組合せ分析表!$BP$73:$DC$73</c:f>
              <c:numCache>
                <c:formatCode>#,##0.0;"▲ "#,##0.0</c:formatCode>
                <c:ptCount val="40"/>
                <c:pt idx="0">
                  <c:v>1.6</c:v>
                </c:pt>
              </c:numCache>
            </c:numRef>
          </c:yVal>
          <c:smooth val="0"/>
          <c:extLst>
            <c:ext xmlns:c16="http://schemas.microsoft.com/office/drawing/2014/chart" uri="{C3380CC4-5D6E-409C-BE32-E72D297353CC}">
              <c16:uniqueId val="{00000009-3509-4074-9039-8C800FA758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{9BCF63CD-1511-4950-B1DD-50BF08E63E64}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509-4074-9039-8C800FA758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{9716C465-2642-4939-BD7F-9E3FAAC5959C}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9-4074-9039-8C800FA758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{55071576-37F8-43AF-B262-359A8D21D634}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9-4074-9039-8C800FA758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{CAA46FD7-1328-4CBF-9F72-D2CCE28C1B04}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9-4074-9039-8C800FA758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{ECA3B003-6B54-40B5-9779-54B96D2D37BF}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9-4074-9039-8C800FA758DB}"/>
                </c:ext>
              </c:extLst>
            </c:dLbl>
            <c:dLbl>
              <c:idx val="8"/>
              <c:layout>
                <c:manualLayout>
                  <c:x val="0"/>
                  <c:y val="1.323937072703946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{020F13FD-5192-41B5-8903-FED96ACDDBAC}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509-4074-9039-8C800FA758DB}"/>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{20C96598-3014-49C8-9D98-F2C34917B34E}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509-4074-9039-8C800FA758DB}"/>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{C9F04DA7-6D52-4F6D-A47C-A07F188825EC}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509-4074-9039-8C800FA758DB}"/>
                </c:ext>
              </c:extLst>
            </c:dLbl>
            <c:dLbl>
              <c:idx val="32"/>
              <c:layout>
                <c:manualLayout>
                  <c:x val="0"/>
                  <c:y val="-1.323937072703946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{82AD938E-244C-4064-9968-E28AC04425CF}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509-4074-9039-8C800FA758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3509-4074-9039-8C800FA758DB}"/>
            </c:ext>
          </c:extLst>
        </c:ser>
        <c:dLbls>
          <c:showLegendKey val="0"/>
          <c:showVal val="1"/>
          <c:showCatName val="0"/>
          <c:showSerName val="0"/>
          <c:showPercent val="0"/>
          <c:showBubbleSize val="0"/>
        </c:dLbls>
        <c:axId val="84219776"/>
        <c:axId val="84234240"/>
      </c:scatterChart>
      <c:valAx>
        <c:axId val="84219776"/>
        <c:scaling>
          <c:orientation val="minMax"/>
          <c:max val="15.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元利償還額のピークを過ぎ、年間地方債発行額を抑制することで、減少しているが、今後、大規模事業の取り組み、起債する予定であるため、実質公債費率の上昇も見込まれる。。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減債基金積立金を満期一括償還地方債の償還財源として利用していない。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村合併前後の大規模建設事業に係る起債によって、地方債残高は平成１８年度末で過去最大の残高となった。以降、普通建設事業費等の歳出抑制や年間地方債発行額の上限を設けたことにより、残高は着実に減少してき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また、財政調整基金等への積立てを積極的に実施したことで将来負担比率の改善に繋げる。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福井県南越前町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公共施設等の老朽化対策に係る経費の増大、イベント等地域振興事業の実施にかかる経費への充当。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町民の連帯の強化及び協働のまちづくりを推進し、地域振興を図るため。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・高齢者健康福祉基金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在宅福祉の向上など高齢者の保健及び福祉に関する事業の推進を図るため。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・青少年育成代継基金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青少年及び青少年団体の健全育成を図るため。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・ふるさとこうの振興基金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南越前町河野地域の振興を図るため。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・電源立地地域対策交付金事業維持基金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電源立地地域対策交付金により整備された公共用施設の修繕その他の維持補修に充てるため。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公共施設等の老朽化対策に係る経費の増大、イベント等地域振興事業の実施にかかる経費への充当。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公共施設等の老朽化対策に係る経費の増大や防災対策、災害対応に備える。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預金利子の積立による。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交付税収入の減等による町の財政状況の変化を考慮し基金の取り崩しを実施。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町債の償還および町債の適正な管理に必要な財源を確保し、将来にわたる財政の健全な運営に備える。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１年度から平成２４年度にかけ行われた管内小中学校および役場庁舎の耐震化に伴う大規模工事や平成２７年度に施設の統合として南条認定こども園、平成２９年度～平成３０年度には今庄住民センターを整備するなど、過去１０年で大規模建設工事が発生したことにより有形固定資産の数量が増加し償却率は全国平均を下回ってる。</a:t>
          </a:r>
        </a:p>
        <a:p>
          <a:r>
            <a:rPr kumimoji="1" lang="ja-JP" altLang="en-US" sz="1100">
              <a:latin typeface="ＭＳ Ｐゴシック" panose="020B0600070205080204" pitchFamily="50" charset="-128"/>
              <a:ea typeface="ＭＳ Ｐゴシック" panose="020B0600070205080204" pitchFamily="50" charset="-128"/>
            </a:rPr>
            <a:t>　当町では平成２９年３月に南越前町公共施設等総合管理計画を策定し、今後は各施設の耐用年数の整理や、効果検証による施設の統廃合を図るなど、公共施設等を総合的かつ計画的に管理し、長寿命化を目指し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2" name="直線コネクタ 71"/>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3"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4" name="直線コネクタ 73"/>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5"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6" name="直線コネクタ 75"/>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7"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8" name="フローチャート: 判断 77"/>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9" name="フローチャート: 判断 78"/>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0" name="フローチャート: 判断 79"/>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1" name="フローチャート: 判断 80"/>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140698</xdr:rowOff>
    </xdr:from>
    <xdr:to>
      <xdr:col>19</xdr:col>
      <xdr:colOff>187325</xdr:colOff>
      <xdr:row>31</xdr:row>
      <xdr:rowOff>70848</xdr:rowOff>
    </xdr:to>
    <xdr:sp macro="" textlink="">
      <xdr:nvSpPr>
        <xdr:cNvPr id="87" name="楕円 86"/>
        <xdr:cNvSpPr/>
      </xdr:nvSpPr>
      <xdr:spPr>
        <a:xfrm>
          <a:off x="4000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80282</xdr:rowOff>
    </xdr:from>
    <xdr:to>
      <xdr:col>15</xdr:col>
      <xdr:colOff>187325</xdr:colOff>
      <xdr:row>32</xdr:row>
      <xdr:rowOff>10432</xdr:rowOff>
    </xdr:to>
    <xdr:sp macro="" textlink="">
      <xdr:nvSpPr>
        <xdr:cNvPr id="88" name="楕円 87"/>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131082</xdr:rowOff>
    </xdr:to>
    <xdr:cxnSp macro="">
      <xdr:nvCxnSpPr>
        <xdr:cNvPr id="89" name="直線コネクタ 88"/>
        <xdr:cNvCxnSpPr/>
      </xdr:nvCxnSpPr>
      <xdr:spPr>
        <a:xfrm flipV="1">
          <a:off x="3289300" y="6106523"/>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0"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1"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2"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61975</xdr:rowOff>
    </xdr:from>
    <xdr:ext cx="405111" cy="259045"/>
    <xdr:sp macro="" textlink="">
      <xdr:nvSpPr>
        <xdr:cNvPr id="93" name="n_1mainValue有形固定資産減価償却率"/>
        <xdr:cNvSpPr txBox="1"/>
      </xdr:nvSpPr>
      <xdr:spPr>
        <a:xfrm>
          <a:off x="38360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4"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元利償還金のピークであった平成２２年度以降、年間地方債発行額の上限を設定して財政健全化を目指していることから、全国平均を下回る結果となっている。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公債比率も年々減少しているが依然、高い水準であるため今後も地方債発行を抑制していく。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8"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15000</xdr:rowOff>
    </xdr:from>
    <xdr:to>
      <xdr:col>76</xdr:col>
      <xdr:colOff>73025</xdr:colOff>
      <xdr:row>32</xdr:row>
      <xdr:rowOff>116600</xdr:rowOff>
    </xdr:to>
    <xdr:sp macro="" textlink="">
      <xdr:nvSpPr>
        <xdr:cNvPr id="136" name="楕円 135"/>
        <xdr:cNvSpPr/>
      </xdr:nvSpPr>
      <xdr:spPr>
        <a:xfrm>
          <a:off x="14744700" y="62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164877</xdr:rowOff>
    </xdr:from>
    <xdr:ext cx="469744" cy="259045"/>
    <xdr:sp macro="" textlink="">
      <xdr:nvSpPr>
        <xdr:cNvPr id="137" name="債務償還比率該当値テキスト"/>
        <xdr:cNvSpPr txBox="1"/>
      </xdr:nvSpPr>
      <xdr:spPr>
        <a:xfrm>
          <a:off x="14846300" y="62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153825</xdr:rowOff>
    </xdr:from>
    <xdr:to>
      <xdr:col>72</xdr:col>
      <xdr:colOff>123825</xdr:colOff>
      <xdr:row>32</xdr:row>
      <xdr:rowOff>83975</xdr:rowOff>
    </xdr:to>
    <xdr:sp macro="" textlink="">
      <xdr:nvSpPr>
        <xdr:cNvPr id="138" name="楕円 137"/>
        <xdr:cNvSpPr/>
      </xdr:nvSpPr>
      <xdr:spPr>
        <a:xfrm>
          <a:off x="14033500" y="62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33175</xdr:rowOff>
    </xdr:from>
    <xdr:to>
      <xdr:col>76</xdr:col>
      <xdr:colOff>22225</xdr:colOff>
      <xdr:row>32</xdr:row>
      <xdr:rowOff>65800</xdr:rowOff>
    </xdr:to>
    <xdr:cxnSp macro="">
      <xdr:nvCxnSpPr>
        <xdr:cNvPr id="139" name="直線コネクタ 138"/>
        <xdr:cNvCxnSpPr/>
      </xdr:nvCxnSpPr>
      <xdr:spPr>
        <a:xfrm>
          <a:off x="14084300" y="6291100"/>
          <a:ext cx="711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75102</xdr:rowOff>
    </xdr:from>
    <xdr:ext cx="469744" cy="259045"/>
    <xdr:sp macro="" textlink="">
      <xdr:nvSpPr>
        <xdr:cNvPr id="141" name="n_1mainValue債務償還比率"/>
        <xdr:cNvSpPr txBox="1"/>
      </xdr:nvSpPr>
      <xdr:spPr>
        <a:xfrm>
          <a:off x="13836727" y="63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1" name="楕円 70"/>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17780</xdr:rowOff>
    </xdr:from>
    <xdr:to>
      <xdr:col>15</xdr:col>
      <xdr:colOff>101600</xdr:colOff>
      <xdr:row>40</xdr:row>
      <xdr:rowOff>119380</xdr:rowOff>
    </xdr:to>
    <xdr:sp macro="" textlink="">
      <xdr:nvSpPr>
        <xdr:cNvPr id="72" name="楕円 71"/>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28575</xdr:rowOff>
    </xdr:from>
    <xdr:to>
      <xdr:col>19</xdr:col>
      <xdr:colOff>177800</xdr:colOff>
      <xdr:row>40</xdr:row>
      <xdr:rowOff>68580</xdr:rowOff>
    </xdr:to>
    <xdr:cxnSp macro="">
      <xdr:nvCxnSpPr>
        <xdr:cNvPr id="73" name="直線コネクタ 72"/>
        <xdr:cNvCxnSpPr/>
      </xdr:nvCxnSpPr>
      <xdr:spPr>
        <a:xfrm flipV="1">
          <a:off x="2908300" y="6886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4"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6"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70502</xdr:rowOff>
    </xdr:from>
    <xdr:ext cx="405111" cy="259045"/>
    <xdr:sp macro="" textlink="">
      <xdr:nvSpPr>
        <xdr:cNvPr id="77" name="n_1mainValue【道路】&#10;有形固定資産減価償却率"/>
        <xdr:cNvSpPr txBox="1"/>
      </xdr:nvSpPr>
      <xdr:spPr>
        <a:xfrm>
          <a:off x="3582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78"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2" name="直線コネクタ 101"/>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3"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4" name="直線コネクタ 103"/>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5"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6" name="直線コネクタ 105"/>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07" name="【道路】&#10;一人当たり延長平均値テキスト"/>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08" name="フローチャート: 判断 107"/>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09" name="フローチャート: 判断 108"/>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0" name="フローチャート: 判断 109"/>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1" name="フローチャート: 判断 110"/>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159359</xdr:rowOff>
    </xdr:from>
    <xdr:to>
      <xdr:col>50</xdr:col>
      <xdr:colOff>165100</xdr:colOff>
      <xdr:row>39</xdr:row>
      <xdr:rowOff>89509</xdr:rowOff>
    </xdr:to>
    <xdr:sp macro="" textlink="">
      <xdr:nvSpPr>
        <xdr:cNvPr id="117" name="楕円 116"/>
        <xdr:cNvSpPr/>
      </xdr:nvSpPr>
      <xdr:spPr>
        <a:xfrm>
          <a:off x="9588500" y="6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119545</xdr:rowOff>
    </xdr:from>
    <xdr:to>
      <xdr:col>46</xdr:col>
      <xdr:colOff>38100</xdr:colOff>
      <xdr:row>39</xdr:row>
      <xdr:rowOff>49695</xdr:rowOff>
    </xdr:to>
    <xdr:sp macro="" textlink="">
      <xdr:nvSpPr>
        <xdr:cNvPr id="118" name="楕円 117"/>
        <xdr:cNvSpPr/>
      </xdr:nvSpPr>
      <xdr:spPr>
        <a:xfrm>
          <a:off x="8699500" y="66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170345</xdr:rowOff>
    </xdr:from>
    <xdr:to>
      <xdr:col>50</xdr:col>
      <xdr:colOff>114300</xdr:colOff>
      <xdr:row>39</xdr:row>
      <xdr:rowOff>38709</xdr:rowOff>
    </xdr:to>
    <xdr:cxnSp macro="">
      <xdr:nvCxnSpPr>
        <xdr:cNvPr id="119" name="直線コネクタ 118"/>
        <xdr:cNvCxnSpPr/>
      </xdr:nvCxnSpPr>
      <xdr:spPr>
        <a:xfrm>
          <a:off x="8750300" y="6685445"/>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0"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21" name="n_2aveValue【道路】&#10;一人当たり延長"/>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2"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80636</xdr:rowOff>
    </xdr:from>
    <xdr:ext cx="534377" cy="259045"/>
    <xdr:sp macro="" textlink="">
      <xdr:nvSpPr>
        <xdr:cNvPr id="123" name="n_1mainValue【道路】&#10;一人当たり延長"/>
        <xdr:cNvSpPr txBox="1"/>
      </xdr:nvSpPr>
      <xdr:spPr>
        <a:xfrm>
          <a:off x="9359411" y="6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66222</xdr:rowOff>
    </xdr:from>
    <xdr:ext cx="534377" cy="259045"/>
    <xdr:sp macro="" textlink="">
      <xdr:nvSpPr>
        <xdr:cNvPr id="124" name="n_2mainValue【道路】&#10;一人当たり延長"/>
        <xdr:cNvSpPr txBox="1"/>
      </xdr:nvSpPr>
      <xdr:spPr>
        <a:xfrm>
          <a:off x="8483111" y="64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0" name="直線コネクタ 149"/>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1"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2" name="直線コネクタ 151"/>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4" name="直線コネクタ 15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55"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56" name="フローチャート: 判断 155"/>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57" name="フローチャート: 判断 156"/>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59" name="フローチャート: 判断 158"/>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65" name="楕円 164"/>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112485</xdr:rowOff>
    </xdr:from>
    <xdr:to>
      <xdr:col>15</xdr:col>
      <xdr:colOff>101600</xdr:colOff>
      <xdr:row>60</xdr:row>
      <xdr:rowOff>42635</xdr:rowOff>
    </xdr:to>
    <xdr:sp macro="" textlink="">
      <xdr:nvSpPr>
        <xdr:cNvPr id="166" name="楕円 165"/>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163285</xdr:rowOff>
    </xdr:to>
    <xdr:cxnSp macro="">
      <xdr:nvCxnSpPr>
        <xdr:cNvPr id="167" name="直線コネクタ 166"/>
        <xdr:cNvCxnSpPr/>
      </xdr:nvCxnSpPr>
      <xdr:spPr>
        <a:xfrm flipV="1">
          <a:off x="2908300" y="102576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68"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12536</xdr:rowOff>
    </xdr:from>
    <xdr:ext cx="405111" cy="259045"/>
    <xdr:sp macro="" textlink="">
      <xdr:nvSpPr>
        <xdr:cNvPr id="171" name="n_1mainValue【橋りょう・トンネル】&#10;有形固定資産減価償却率"/>
        <xdr:cNvSpPr txBox="1"/>
      </xdr:nvSpPr>
      <xdr:spPr>
        <a:xfrm>
          <a:off x="3582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33762</xdr:rowOff>
    </xdr:from>
    <xdr:ext cx="405111" cy="259045"/>
    <xdr:sp macro="" textlink="">
      <xdr:nvSpPr>
        <xdr:cNvPr id="172" name="n_2mainValue【橋りょう・トンネル】&#10;有形固定資産減価償却率"/>
        <xdr:cNvSpPr txBox="1"/>
      </xdr:nvSpPr>
      <xdr:spPr>
        <a:xfrm>
          <a:off x="2705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196" name="直線コネクタ 195"/>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197"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198" name="直線コネクタ 197"/>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199"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0" name="直線コネクタ 199"/>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01"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02" name="フローチャート: 判断 201"/>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03" name="フローチャート: 判断 202"/>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04" name="フローチャート: 判断 203"/>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05" name="フローチャート: 判断 204"/>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60051</xdr:rowOff>
    </xdr:from>
    <xdr:to>
      <xdr:col>50</xdr:col>
      <xdr:colOff>165100</xdr:colOff>
      <xdr:row>60</xdr:row>
      <xdr:rowOff>161651</xdr:rowOff>
    </xdr:to>
    <xdr:sp macro="" textlink="">
      <xdr:nvSpPr>
        <xdr:cNvPr id="211" name="楕円 210"/>
        <xdr:cNvSpPr/>
      </xdr:nvSpPr>
      <xdr:spPr>
        <a:xfrm>
          <a:off x="9588500" y="103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68859</xdr:rowOff>
    </xdr:from>
    <xdr:to>
      <xdr:col>46</xdr:col>
      <xdr:colOff>38100</xdr:colOff>
      <xdr:row>60</xdr:row>
      <xdr:rowOff>170459</xdr:rowOff>
    </xdr:to>
    <xdr:sp macro="" textlink="">
      <xdr:nvSpPr>
        <xdr:cNvPr id="212" name="楕円 211"/>
        <xdr:cNvSpPr/>
      </xdr:nvSpPr>
      <xdr:spPr>
        <a:xfrm>
          <a:off x="8699500" y="103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110851</xdr:rowOff>
    </xdr:from>
    <xdr:to>
      <xdr:col>50</xdr:col>
      <xdr:colOff>114300</xdr:colOff>
      <xdr:row>60</xdr:row>
      <xdr:rowOff>119659</xdr:rowOff>
    </xdr:to>
    <xdr:cxnSp macro="">
      <xdr:nvCxnSpPr>
        <xdr:cNvPr id="213" name="直線コネクタ 212"/>
        <xdr:cNvCxnSpPr/>
      </xdr:nvCxnSpPr>
      <xdr:spPr>
        <a:xfrm flipV="1">
          <a:off x="8750300" y="1039785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14"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15"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16"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6728</xdr:rowOff>
    </xdr:from>
    <xdr:ext cx="599010" cy="259045"/>
    <xdr:sp macro="" textlink="">
      <xdr:nvSpPr>
        <xdr:cNvPr id="217" name="n_1mainValue【橋りょう・トンネル】&#10;一人当たり有形固定資産（償却資産）額"/>
        <xdr:cNvSpPr txBox="1"/>
      </xdr:nvSpPr>
      <xdr:spPr>
        <a:xfrm>
          <a:off x="9327095" y="1012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15536</xdr:rowOff>
    </xdr:from>
    <xdr:ext cx="599010" cy="259045"/>
    <xdr:sp macro="" textlink="">
      <xdr:nvSpPr>
        <xdr:cNvPr id="218" name="n_2mainValue【橋りょう・トンネル】&#10;一人当たり有形固定資産（償却資産）額"/>
        <xdr:cNvSpPr txBox="1"/>
      </xdr:nvSpPr>
      <xdr:spPr>
        <a:xfrm>
          <a:off x="8450795" y="1013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43" name="直線コネクタ 242"/>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4"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5" name="直線コネクタ 244"/>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48"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9" name="フローチャート: 判断 248"/>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50" name="フローチャート: 判断 24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51" name="フローチャート: 判断 25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52" name="フローチャート: 判断 251"/>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58" name="楕円 257"/>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36830</xdr:rowOff>
    </xdr:from>
    <xdr:to>
      <xdr:col>15</xdr:col>
      <xdr:colOff>101600</xdr:colOff>
      <xdr:row>83</xdr:row>
      <xdr:rowOff>138430</xdr:rowOff>
    </xdr:to>
    <xdr:sp macro="" textlink="">
      <xdr:nvSpPr>
        <xdr:cNvPr id="259" name="楕円 258"/>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87630</xdr:rowOff>
    </xdr:to>
    <xdr:cxnSp macro="">
      <xdr:nvCxnSpPr>
        <xdr:cNvPr id="260" name="直線コネクタ 259"/>
        <xdr:cNvCxnSpPr/>
      </xdr:nvCxnSpPr>
      <xdr:spPr>
        <a:xfrm flipV="1">
          <a:off x="2908300" y="14222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61"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62"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63"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64" name="n_1mainValue【公営住宅】&#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65" name="n_2mainValue【公営住宅】&#10;有形固定資産減価償却率"/>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289" name="直線コネクタ 28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1" name="直線コネクタ 29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29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293" name="直線コネクタ 29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29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95" name="フローチャート: 判断 29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296" name="フローチャート: 判断 29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297" name="フローチャート: 判断 29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98" name="フローチャート: 判断 29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143890</xdr:rowOff>
    </xdr:from>
    <xdr:to>
      <xdr:col>50</xdr:col>
      <xdr:colOff>165100</xdr:colOff>
      <xdr:row>85</xdr:row>
      <xdr:rowOff>74040</xdr:rowOff>
    </xdr:to>
    <xdr:sp macro="" textlink="">
      <xdr:nvSpPr>
        <xdr:cNvPr id="304" name="楕円 303"/>
        <xdr:cNvSpPr/>
      </xdr:nvSpPr>
      <xdr:spPr>
        <a:xfrm>
          <a:off x="9588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141605</xdr:rowOff>
    </xdr:from>
    <xdr:to>
      <xdr:col>46</xdr:col>
      <xdr:colOff>38100</xdr:colOff>
      <xdr:row>84</xdr:row>
      <xdr:rowOff>71755</xdr:rowOff>
    </xdr:to>
    <xdr:sp macro="" textlink="">
      <xdr:nvSpPr>
        <xdr:cNvPr id="305" name="楕円 304"/>
        <xdr:cNvSpPr/>
      </xdr:nvSpPr>
      <xdr:spPr>
        <a:xfrm>
          <a:off x="869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20955</xdr:rowOff>
    </xdr:from>
    <xdr:to>
      <xdr:col>50</xdr:col>
      <xdr:colOff>114300</xdr:colOff>
      <xdr:row>85</xdr:row>
      <xdr:rowOff>23240</xdr:rowOff>
    </xdr:to>
    <xdr:cxnSp macro="">
      <xdr:nvCxnSpPr>
        <xdr:cNvPr id="306" name="直線コネクタ 305"/>
        <xdr:cNvCxnSpPr/>
      </xdr:nvCxnSpPr>
      <xdr:spPr>
        <a:xfrm>
          <a:off x="8750300" y="1442275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07"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08"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09"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65167</xdr:rowOff>
    </xdr:from>
    <xdr:ext cx="469744" cy="259045"/>
    <xdr:sp macro="" textlink="">
      <xdr:nvSpPr>
        <xdr:cNvPr id="310" name="n_1mainValue【公営住宅】&#10;一人当たり面積"/>
        <xdr:cNvSpPr txBox="1"/>
      </xdr:nvSpPr>
      <xdr:spPr>
        <a:xfrm>
          <a:off x="93917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88282</xdr:rowOff>
    </xdr:from>
    <xdr:ext cx="469744" cy="259045"/>
    <xdr:sp macro="" textlink="">
      <xdr:nvSpPr>
        <xdr:cNvPr id="311" name="n_2mainValue【公営住宅】&#10;一人当たり面積"/>
        <xdr:cNvSpPr txBox="1"/>
      </xdr:nvSpPr>
      <xdr:spPr>
        <a:xfrm>
          <a:off x="8515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68580</xdr:rowOff>
    </xdr:from>
    <xdr:to>
      <xdr:col>24</xdr:col>
      <xdr:colOff>62865</xdr:colOff>
      <xdr:row>109</xdr:row>
      <xdr:rowOff>47625</xdr:rowOff>
    </xdr:to>
    <xdr:cxnSp macro="">
      <xdr:nvCxnSpPr>
        <xdr:cNvPr id="336" name="直線コネクタ 335"/>
        <xdr:cNvCxnSpPr/>
      </xdr:nvCxnSpPr>
      <xdr:spPr>
        <a:xfrm flipV="1">
          <a:off x="4634865" y="1721358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51452</xdr:rowOff>
    </xdr:from>
    <xdr:ext cx="405111" cy="259045"/>
    <xdr:sp macro="" textlink="">
      <xdr:nvSpPr>
        <xdr:cNvPr id="337" name="【港湾・漁港】&#10;有形固定資産減価償却率最小値テキスト"/>
        <xdr:cNvSpPr txBox="1"/>
      </xdr:nvSpPr>
      <xdr:spPr>
        <a:xfrm>
          <a:off x="4673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47625</xdr:rowOff>
    </xdr:from>
    <xdr:to>
      <xdr:col>24</xdr:col>
      <xdr:colOff>152400</xdr:colOff>
      <xdr:row>109</xdr:row>
      <xdr:rowOff>47625</xdr:rowOff>
    </xdr:to>
    <xdr:cxnSp macro="">
      <xdr:nvCxnSpPr>
        <xdr:cNvPr id="338" name="直線コネクタ 337"/>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15257</xdr:rowOff>
    </xdr:from>
    <xdr:ext cx="405111" cy="259045"/>
    <xdr:sp macro="" textlink="">
      <xdr:nvSpPr>
        <xdr:cNvPr id="339" name="【港湾・漁港】&#10;有形固定資産減価償却率最大値テキスト"/>
        <xdr:cNvSpPr txBox="1"/>
      </xdr:nvSpPr>
      <xdr:spPr>
        <a:xfrm>
          <a:off x="4673600"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68580</xdr:rowOff>
    </xdr:from>
    <xdr:to>
      <xdr:col>24</xdr:col>
      <xdr:colOff>152400</xdr:colOff>
      <xdr:row>100</xdr:row>
      <xdr:rowOff>68580</xdr:rowOff>
    </xdr:to>
    <xdr:cxnSp macro="">
      <xdr:nvCxnSpPr>
        <xdr:cNvPr id="340" name="直線コネクタ 339"/>
        <xdr:cNvCxnSpPr/>
      </xdr:nvCxnSpPr>
      <xdr:spPr>
        <a:xfrm>
          <a:off x="4546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144797</xdr:rowOff>
    </xdr:from>
    <xdr:ext cx="405111" cy="259045"/>
    <xdr:sp macro="" textlink="">
      <xdr:nvSpPr>
        <xdr:cNvPr id="341" name="【港湾・漁港】&#10;有形固定資産減価償却率平均値テキスト"/>
        <xdr:cNvSpPr txBox="1"/>
      </xdr:nvSpPr>
      <xdr:spPr>
        <a:xfrm>
          <a:off x="4673600" y="1797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166370</xdr:rowOff>
    </xdr:from>
    <xdr:to>
      <xdr:col>24</xdr:col>
      <xdr:colOff>114300</xdr:colOff>
      <xdr:row>105</xdr:row>
      <xdr:rowOff>96520</xdr:rowOff>
    </xdr:to>
    <xdr:sp macro="" textlink="">
      <xdr:nvSpPr>
        <xdr:cNvPr id="342" name="フローチャート: 判断 341"/>
        <xdr:cNvSpPr/>
      </xdr:nvSpPr>
      <xdr:spPr>
        <a:xfrm>
          <a:off x="45847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126364</xdr:rowOff>
    </xdr:from>
    <xdr:to>
      <xdr:col>20</xdr:col>
      <xdr:colOff>38100</xdr:colOff>
      <xdr:row>105</xdr:row>
      <xdr:rowOff>56514</xdr:rowOff>
    </xdr:to>
    <xdr:sp macro="" textlink="">
      <xdr:nvSpPr>
        <xdr:cNvPr id="343" name="フローチャート: 判断 342"/>
        <xdr:cNvSpPr/>
      </xdr:nvSpPr>
      <xdr:spPr>
        <a:xfrm>
          <a:off x="3746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4" name="フローチャート: 判断 343"/>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45" name="フローチャート: 判断 344"/>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351" name="楕円 350"/>
        <xdr:cNvSpPr/>
      </xdr:nvSpPr>
      <xdr:spPr>
        <a:xfrm>
          <a:off x="3746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352" name="楕円 351"/>
        <xdr:cNvSpPr/>
      </xdr:nvSpPr>
      <xdr:spPr>
        <a:xfrm>
          <a:off x="2857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137161</xdr:rowOff>
    </xdr:from>
    <xdr:to>
      <xdr:col>19</xdr:col>
      <xdr:colOff>177800</xdr:colOff>
      <xdr:row>105</xdr:row>
      <xdr:rowOff>22861</xdr:rowOff>
    </xdr:to>
    <xdr:cxnSp macro="">
      <xdr:nvCxnSpPr>
        <xdr:cNvPr id="353" name="直線コネクタ 352"/>
        <xdr:cNvCxnSpPr/>
      </xdr:nvCxnSpPr>
      <xdr:spPr>
        <a:xfrm flipV="1">
          <a:off x="2908300" y="17967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47641</xdr:rowOff>
    </xdr:from>
    <xdr:ext cx="405111" cy="259045"/>
    <xdr:sp macro="" textlink="">
      <xdr:nvSpPr>
        <xdr:cNvPr id="354" name="n_1aveValue【港湾・漁港】&#10;有形固定資産減価償却率"/>
        <xdr:cNvSpPr txBox="1"/>
      </xdr:nvSpPr>
      <xdr:spPr>
        <a:xfrm>
          <a:off x="3582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55" name="n_2aveValue【港湾・漁港】&#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92091</xdr:rowOff>
    </xdr:from>
    <xdr:ext cx="405111" cy="259045"/>
    <xdr:sp macro="" textlink="">
      <xdr:nvSpPr>
        <xdr:cNvPr id="356" name="n_3aveValue【港湾・漁港】&#10;有形固定資産減価償却率"/>
        <xdr:cNvSpPr txBox="1"/>
      </xdr:nvSpPr>
      <xdr:spPr>
        <a:xfrm>
          <a:off x="1816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33038</xdr:rowOff>
    </xdr:from>
    <xdr:ext cx="405111" cy="259045"/>
    <xdr:sp macro="" textlink="">
      <xdr:nvSpPr>
        <xdr:cNvPr id="357" name="n_1main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90188</xdr:rowOff>
    </xdr:from>
    <xdr:ext cx="405111" cy="259045"/>
    <xdr:sp macro="" textlink="">
      <xdr:nvSpPr>
        <xdr:cNvPr id="358" name="n_2mainValue【港湾・漁港】&#10;有形固定資産減価償却率"/>
        <xdr:cNvSpPr txBox="1"/>
      </xdr:nvSpPr>
      <xdr:spPr>
        <a:xfrm>
          <a:off x="2705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0" name="テキスト ボックス 36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2" name="テキスト ボックス 37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4" name="テキスト ボックス 37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6" name="テキスト ボックス 37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78" name="テキスト ボックス 377"/>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0" name="テキスト ボックス 37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29665</xdr:rowOff>
    </xdr:from>
    <xdr:to>
      <xdr:col>54</xdr:col>
      <xdr:colOff>189865</xdr:colOff>
      <xdr:row>109</xdr:row>
      <xdr:rowOff>28980</xdr:rowOff>
    </xdr:to>
    <xdr:cxnSp macro="">
      <xdr:nvCxnSpPr>
        <xdr:cNvPr id="384" name="直線コネクタ 383"/>
        <xdr:cNvCxnSpPr/>
      </xdr:nvCxnSpPr>
      <xdr:spPr>
        <a:xfrm flipV="1">
          <a:off x="10476865" y="18374815"/>
          <a:ext cx="0" cy="34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32807</xdr:rowOff>
    </xdr:from>
    <xdr:ext cx="469744" cy="259045"/>
    <xdr:sp macro="" textlink="">
      <xdr:nvSpPr>
        <xdr:cNvPr id="385" name="【港湾・漁港】&#10;一人当たり有形固定資産（償却資産）額最小値テキスト"/>
        <xdr:cNvSpPr txBox="1"/>
      </xdr:nvSpPr>
      <xdr:spPr>
        <a:xfrm>
          <a:off x="10515600" y="18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28980</xdr:rowOff>
    </xdr:from>
    <xdr:to>
      <xdr:col>55</xdr:col>
      <xdr:colOff>88900</xdr:colOff>
      <xdr:row>109</xdr:row>
      <xdr:rowOff>28980</xdr:rowOff>
    </xdr:to>
    <xdr:cxnSp macro="">
      <xdr:nvCxnSpPr>
        <xdr:cNvPr id="386" name="直線コネクタ 385"/>
        <xdr:cNvCxnSpPr/>
      </xdr:nvCxnSpPr>
      <xdr:spPr>
        <a:xfrm>
          <a:off x="10388600" y="18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147792</xdr:rowOff>
    </xdr:from>
    <xdr:ext cx="599010" cy="259045"/>
    <xdr:sp macro="" textlink="">
      <xdr:nvSpPr>
        <xdr:cNvPr id="387" name="【港湾・漁港】&#10;一人当たり有形固定資産（償却資産）額最大値テキスト"/>
        <xdr:cNvSpPr txBox="1"/>
      </xdr:nvSpPr>
      <xdr:spPr>
        <a:xfrm>
          <a:off x="10515600" y="1815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29665</xdr:rowOff>
    </xdr:from>
    <xdr:to>
      <xdr:col>55</xdr:col>
      <xdr:colOff>88900</xdr:colOff>
      <xdr:row>107</xdr:row>
      <xdr:rowOff>29665</xdr:rowOff>
    </xdr:to>
    <xdr:cxnSp macro="">
      <xdr:nvCxnSpPr>
        <xdr:cNvPr id="388" name="直線コネクタ 387"/>
        <xdr:cNvCxnSpPr/>
      </xdr:nvCxnSpPr>
      <xdr:spPr>
        <a:xfrm>
          <a:off x="10388600" y="183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104658</xdr:rowOff>
    </xdr:from>
    <xdr:ext cx="599010" cy="259045"/>
    <xdr:sp macro="" textlink="">
      <xdr:nvSpPr>
        <xdr:cNvPr id="389" name="【港湾・漁港】&#10;一人当たり有形固定資産（償却資産）額平均値テキスト"/>
        <xdr:cNvSpPr txBox="1"/>
      </xdr:nvSpPr>
      <xdr:spPr>
        <a:xfrm>
          <a:off x="10515600" y="18449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126231</xdr:rowOff>
    </xdr:from>
    <xdr:to>
      <xdr:col>55</xdr:col>
      <xdr:colOff>50800</xdr:colOff>
      <xdr:row>108</xdr:row>
      <xdr:rowOff>56381</xdr:rowOff>
    </xdr:to>
    <xdr:sp macro="" textlink="">
      <xdr:nvSpPr>
        <xdr:cNvPr id="390" name="フローチャート: 判断 389"/>
        <xdr:cNvSpPr/>
      </xdr:nvSpPr>
      <xdr:spPr>
        <a:xfrm>
          <a:off x="10426700" y="1847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28817</xdr:rowOff>
    </xdr:from>
    <xdr:to>
      <xdr:col>50</xdr:col>
      <xdr:colOff>165100</xdr:colOff>
      <xdr:row>106</xdr:row>
      <xdr:rowOff>130417</xdr:rowOff>
    </xdr:to>
    <xdr:sp macro="" textlink="">
      <xdr:nvSpPr>
        <xdr:cNvPr id="391" name="フローチャート: 判断 390"/>
        <xdr:cNvSpPr/>
      </xdr:nvSpPr>
      <xdr:spPr>
        <a:xfrm>
          <a:off x="9588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23543</xdr:rowOff>
    </xdr:from>
    <xdr:to>
      <xdr:col>46</xdr:col>
      <xdr:colOff>38100</xdr:colOff>
      <xdr:row>105</xdr:row>
      <xdr:rowOff>125143</xdr:rowOff>
    </xdr:to>
    <xdr:sp macro="" textlink="">
      <xdr:nvSpPr>
        <xdr:cNvPr id="392" name="フローチャート: 判断 391"/>
        <xdr:cNvSpPr/>
      </xdr:nvSpPr>
      <xdr:spPr>
        <a:xfrm>
          <a:off x="8699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42379</xdr:rowOff>
    </xdr:from>
    <xdr:to>
      <xdr:col>41</xdr:col>
      <xdr:colOff>101600</xdr:colOff>
      <xdr:row>107</xdr:row>
      <xdr:rowOff>143979</xdr:rowOff>
    </xdr:to>
    <xdr:sp macro="" textlink="">
      <xdr:nvSpPr>
        <xdr:cNvPr id="393" name="フローチャート: 判断 392"/>
        <xdr:cNvSpPr/>
      </xdr:nvSpPr>
      <xdr:spPr>
        <a:xfrm>
          <a:off x="7810500" y="183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100166</xdr:rowOff>
    </xdr:from>
    <xdr:to>
      <xdr:col>50</xdr:col>
      <xdr:colOff>165100</xdr:colOff>
      <xdr:row>101</xdr:row>
      <xdr:rowOff>30316</xdr:rowOff>
    </xdr:to>
    <xdr:sp macro="" textlink="">
      <xdr:nvSpPr>
        <xdr:cNvPr id="399" name="楕円 398"/>
        <xdr:cNvSpPr/>
      </xdr:nvSpPr>
      <xdr:spPr>
        <a:xfrm>
          <a:off x="9588500" y="172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119887</xdr:rowOff>
    </xdr:from>
    <xdr:to>
      <xdr:col>46</xdr:col>
      <xdr:colOff>38100</xdr:colOff>
      <xdr:row>101</xdr:row>
      <xdr:rowOff>50037</xdr:rowOff>
    </xdr:to>
    <xdr:sp macro="" textlink="">
      <xdr:nvSpPr>
        <xdr:cNvPr id="400" name="楕円 399"/>
        <xdr:cNvSpPr/>
      </xdr:nvSpPr>
      <xdr:spPr>
        <a:xfrm>
          <a:off x="8699500" y="172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150966</xdr:rowOff>
    </xdr:from>
    <xdr:to>
      <xdr:col>50</xdr:col>
      <xdr:colOff>114300</xdr:colOff>
      <xdr:row>100</xdr:row>
      <xdr:rowOff>170687</xdr:rowOff>
    </xdr:to>
    <xdr:cxnSp macro="">
      <xdr:nvCxnSpPr>
        <xdr:cNvPr id="401" name="直線コネクタ 400"/>
        <xdr:cNvCxnSpPr/>
      </xdr:nvCxnSpPr>
      <xdr:spPr>
        <a:xfrm flipV="1">
          <a:off x="8750300" y="17295966"/>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121544</xdr:rowOff>
    </xdr:from>
    <xdr:ext cx="599010" cy="259045"/>
    <xdr:sp macro="" textlink="">
      <xdr:nvSpPr>
        <xdr:cNvPr id="402" name="n_1aveValue【港湾・漁港】&#10;一人当たり有形固定資産（償却資産）額"/>
        <xdr:cNvSpPr txBox="1"/>
      </xdr:nvSpPr>
      <xdr:spPr>
        <a:xfrm>
          <a:off x="9327095" y="1829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116270</xdr:rowOff>
    </xdr:from>
    <xdr:ext cx="599010" cy="259045"/>
    <xdr:sp macro="" textlink="">
      <xdr:nvSpPr>
        <xdr:cNvPr id="403" name="n_2aveValue【港湾・漁港】&#10;一人当たり有形固定資産（償却資産）額"/>
        <xdr:cNvSpPr txBox="1"/>
      </xdr:nvSpPr>
      <xdr:spPr>
        <a:xfrm>
          <a:off x="8450795" y="181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160506</xdr:rowOff>
    </xdr:from>
    <xdr:ext cx="599010" cy="259045"/>
    <xdr:sp macro="" textlink="">
      <xdr:nvSpPr>
        <xdr:cNvPr id="404" name="n_3aveValue【港湾・漁港】&#10;一人当たり有形固定資産（償却資産）額"/>
        <xdr:cNvSpPr txBox="1"/>
      </xdr:nvSpPr>
      <xdr:spPr>
        <a:xfrm>
          <a:off x="7561795" y="181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46843</xdr:rowOff>
    </xdr:from>
    <xdr:ext cx="690189" cy="259045"/>
    <xdr:sp macro="" textlink="">
      <xdr:nvSpPr>
        <xdr:cNvPr id="405" name="n_1mainValue【港湾・漁港】&#10;一人当たり有形固定資産（償却資産）額"/>
        <xdr:cNvSpPr txBox="1"/>
      </xdr:nvSpPr>
      <xdr:spPr>
        <a:xfrm>
          <a:off x="9281505" y="17020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66564</xdr:rowOff>
    </xdr:from>
    <xdr:ext cx="690189" cy="259045"/>
    <xdr:sp macro="" textlink="">
      <xdr:nvSpPr>
        <xdr:cNvPr id="406" name="n_2mainValue【港湾・漁港】&#10;一人当たり有形固定資産（償却資産）額"/>
        <xdr:cNvSpPr txBox="1"/>
      </xdr:nvSpPr>
      <xdr:spPr>
        <a:xfrm>
          <a:off x="8405205" y="17040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8" name="テキスト ボックス 4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8" name="テキスト ボックス 4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432" name="直線コネクタ 431"/>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433"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434" name="直線コネクタ 433"/>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6" name="直線コネクタ 4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437"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38" name="フローチャート: 判断 437"/>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439" name="フローチャート: 判断 438"/>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40" name="フローチャート: 判断 439"/>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41" name="フローチャート: 判断 44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47" name="楕円 446"/>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147865</xdr:rowOff>
    </xdr:from>
    <xdr:to>
      <xdr:col>76</xdr:col>
      <xdr:colOff>165100</xdr:colOff>
      <xdr:row>39</xdr:row>
      <xdr:rowOff>78015</xdr:rowOff>
    </xdr:to>
    <xdr:sp macro="" textlink="">
      <xdr:nvSpPr>
        <xdr:cNvPr id="448" name="楕円 447"/>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39</xdr:row>
      <xdr:rowOff>27215</xdr:rowOff>
    </xdr:to>
    <xdr:cxnSp macro="">
      <xdr:nvCxnSpPr>
        <xdr:cNvPr id="449" name="直線コネクタ 448"/>
        <xdr:cNvCxnSpPr/>
      </xdr:nvCxnSpPr>
      <xdr:spPr>
        <a:xfrm flipV="1">
          <a:off x="14592300" y="6545580"/>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50"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51"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2"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53"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454" name="n_2mainValue【認定こども園・幼稚園・保育所】&#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66" name="テキスト ボックス 465"/>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70" name="テキスト ボックス 469"/>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167640</xdr:rowOff>
    </xdr:from>
    <xdr:to>
      <xdr:col>116</xdr:col>
      <xdr:colOff>62864</xdr:colOff>
      <xdr:row>41</xdr:row>
      <xdr:rowOff>10478</xdr:rowOff>
    </xdr:to>
    <xdr:cxnSp macro="">
      <xdr:nvCxnSpPr>
        <xdr:cNvPr id="474" name="直線コネクタ 473"/>
        <xdr:cNvCxnSpPr/>
      </xdr:nvCxnSpPr>
      <xdr:spPr>
        <a:xfrm flipV="1">
          <a:off x="22160864" y="6682740"/>
          <a:ext cx="0" cy="35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14305</xdr:rowOff>
    </xdr:from>
    <xdr:ext cx="469744" cy="259045"/>
    <xdr:sp macro="" textlink="">
      <xdr:nvSpPr>
        <xdr:cNvPr id="475" name="【認定こども園・幼稚園・保育所】&#10;一人当たり面積最小値テキスト"/>
        <xdr:cNvSpPr txBox="1"/>
      </xdr:nvSpPr>
      <xdr:spPr>
        <a:xfrm>
          <a:off x="22199600" y="704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10478</xdr:rowOff>
    </xdr:from>
    <xdr:to>
      <xdr:col>116</xdr:col>
      <xdr:colOff>152400</xdr:colOff>
      <xdr:row>41</xdr:row>
      <xdr:rowOff>10478</xdr:rowOff>
    </xdr:to>
    <xdr:cxnSp macro="">
      <xdr:nvCxnSpPr>
        <xdr:cNvPr id="476" name="直線コネクタ 475"/>
        <xdr:cNvCxnSpPr/>
      </xdr:nvCxnSpPr>
      <xdr:spPr>
        <a:xfrm>
          <a:off x="22072600" y="70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477" name="【認定こども園・幼稚園・保育所】&#10;一人当たり面積最大値テキスト"/>
        <xdr:cNvSpPr txBox="1"/>
      </xdr:nvSpPr>
      <xdr:spPr>
        <a:xfrm>
          <a:off x="22199600"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167640</xdr:rowOff>
    </xdr:from>
    <xdr:to>
      <xdr:col>116</xdr:col>
      <xdr:colOff>152400</xdr:colOff>
      <xdr:row>38</xdr:row>
      <xdr:rowOff>167640</xdr:rowOff>
    </xdr:to>
    <xdr:cxnSp macro="">
      <xdr:nvCxnSpPr>
        <xdr:cNvPr id="478" name="直線コネクタ 477"/>
        <xdr:cNvCxnSpPr/>
      </xdr:nvCxnSpPr>
      <xdr:spPr>
        <a:xfrm>
          <a:off x="22072600" y="668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131843</xdr:rowOff>
    </xdr:from>
    <xdr:ext cx="469744" cy="259045"/>
    <xdr:sp macro="" textlink="">
      <xdr:nvSpPr>
        <xdr:cNvPr id="479" name="【認定こども園・幼稚園・保育所】&#10;一人当たり面積平均値テキスト"/>
        <xdr:cNvSpPr txBox="1"/>
      </xdr:nvSpPr>
      <xdr:spPr>
        <a:xfrm>
          <a:off x="22199600" y="681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80" name="フローチャート: 判断 479"/>
        <xdr:cNvSpPr/>
      </xdr:nvSpPr>
      <xdr:spPr>
        <a:xfrm>
          <a:off x="22110700" y="683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147130</xdr:rowOff>
    </xdr:from>
    <xdr:to>
      <xdr:col>112</xdr:col>
      <xdr:colOff>38100</xdr:colOff>
      <xdr:row>40</xdr:row>
      <xdr:rowOff>77280</xdr:rowOff>
    </xdr:to>
    <xdr:sp macro="" textlink="">
      <xdr:nvSpPr>
        <xdr:cNvPr id="481" name="フローチャート: 判断 480"/>
        <xdr:cNvSpPr/>
      </xdr:nvSpPr>
      <xdr:spPr>
        <a:xfrm>
          <a:off x="21272500" y="68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131699</xdr:rowOff>
    </xdr:from>
    <xdr:to>
      <xdr:col>107</xdr:col>
      <xdr:colOff>101600</xdr:colOff>
      <xdr:row>40</xdr:row>
      <xdr:rowOff>61849</xdr:rowOff>
    </xdr:to>
    <xdr:sp macro="" textlink="">
      <xdr:nvSpPr>
        <xdr:cNvPr id="482" name="フローチャート: 判断 481"/>
        <xdr:cNvSpPr/>
      </xdr:nvSpPr>
      <xdr:spPr>
        <a:xfrm>
          <a:off x="20383500" y="68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10541</xdr:rowOff>
    </xdr:from>
    <xdr:to>
      <xdr:col>102</xdr:col>
      <xdr:colOff>165100</xdr:colOff>
      <xdr:row>40</xdr:row>
      <xdr:rowOff>112141</xdr:rowOff>
    </xdr:to>
    <xdr:sp macro="" textlink="">
      <xdr:nvSpPr>
        <xdr:cNvPr id="483" name="フローチャート: 判断 482"/>
        <xdr:cNvSpPr/>
      </xdr:nvSpPr>
      <xdr:spPr>
        <a:xfrm>
          <a:off x="19494500" y="6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58547</xdr:rowOff>
    </xdr:from>
    <xdr:to>
      <xdr:col>112</xdr:col>
      <xdr:colOff>38100</xdr:colOff>
      <xdr:row>38</xdr:row>
      <xdr:rowOff>160147</xdr:rowOff>
    </xdr:to>
    <xdr:sp macro="" textlink="">
      <xdr:nvSpPr>
        <xdr:cNvPr id="489" name="楕円 488"/>
        <xdr:cNvSpPr/>
      </xdr:nvSpPr>
      <xdr:spPr>
        <a:xfrm>
          <a:off x="21272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49974</xdr:rowOff>
    </xdr:from>
    <xdr:to>
      <xdr:col>107</xdr:col>
      <xdr:colOff>101600</xdr:colOff>
      <xdr:row>33</xdr:row>
      <xdr:rowOff>151574</xdr:rowOff>
    </xdr:to>
    <xdr:sp macro="" textlink="">
      <xdr:nvSpPr>
        <xdr:cNvPr id="490" name="楕円 489"/>
        <xdr:cNvSpPr/>
      </xdr:nvSpPr>
      <xdr:spPr>
        <a:xfrm>
          <a:off x="20383500" y="57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100774</xdr:rowOff>
    </xdr:from>
    <xdr:to>
      <xdr:col>111</xdr:col>
      <xdr:colOff>177800</xdr:colOff>
      <xdr:row>38</xdr:row>
      <xdr:rowOff>109347</xdr:rowOff>
    </xdr:to>
    <xdr:cxnSp macro="">
      <xdr:nvCxnSpPr>
        <xdr:cNvPr id="491" name="直線コネクタ 490"/>
        <xdr:cNvCxnSpPr/>
      </xdr:nvCxnSpPr>
      <xdr:spPr>
        <a:xfrm>
          <a:off x="20434300" y="5758624"/>
          <a:ext cx="889000" cy="8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68407</xdr:rowOff>
    </xdr:from>
    <xdr:ext cx="469744" cy="259045"/>
    <xdr:sp macro="" textlink="">
      <xdr:nvSpPr>
        <xdr:cNvPr id="492" name="n_1aveValue【認定こども園・幼稚園・保育所】&#10;一人当たり面積"/>
        <xdr:cNvSpPr txBox="1"/>
      </xdr:nvSpPr>
      <xdr:spPr>
        <a:xfrm>
          <a:off x="21075727" y="69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52976</xdr:rowOff>
    </xdr:from>
    <xdr:ext cx="469744" cy="259045"/>
    <xdr:sp macro="" textlink="">
      <xdr:nvSpPr>
        <xdr:cNvPr id="493" name="n_2aveValue【認定こども園・幼稚園・保育所】&#10;一人当たり面積"/>
        <xdr:cNvSpPr txBox="1"/>
      </xdr:nvSpPr>
      <xdr:spPr>
        <a:xfrm>
          <a:off x="20199427" y="69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128668</xdr:rowOff>
    </xdr:from>
    <xdr:ext cx="469744" cy="259045"/>
    <xdr:sp macro="" textlink="">
      <xdr:nvSpPr>
        <xdr:cNvPr id="494" name="n_3aveValue【認定こども園・幼稚園・保育所】&#10;一人当たり面積"/>
        <xdr:cNvSpPr txBox="1"/>
      </xdr:nvSpPr>
      <xdr:spPr>
        <a:xfrm>
          <a:off x="19310427" y="66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5224</xdr:rowOff>
    </xdr:from>
    <xdr:ext cx="469744" cy="259045"/>
    <xdr:sp macro="" textlink="">
      <xdr:nvSpPr>
        <xdr:cNvPr id="495" name="n_1mainValue【認定こども園・幼稚園・保育所】&#10;一人当たり面積"/>
        <xdr:cNvSpPr txBox="1"/>
      </xdr:nvSpPr>
      <xdr:spPr>
        <a:xfrm>
          <a:off x="21075727"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168101</xdr:rowOff>
    </xdr:from>
    <xdr:ext cx="469744" cy="259045"/>
    <xdr:sp macro="" textlink="">
      <xdr:nvSpPr>
        <xdr:cNvPr id="496" name="n_2mainValue【認定こども園・幼稚園・保育所】&#10;一人当たり面積"/>
        <xdr:cNvSpPr txBox="1"/>
      </xdr:nvSpPr>
      <xdr:spPr>
        <a:xfrm>
          <a:off x="20199427" y="54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522" name="直線コネクタ 521"/>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3"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4" name="直線コネクタ 523"/>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2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26" name="直線コネクタ 52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527"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28" name="フローチャート: 判断 527"/>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29" name="フローチャート: 判断 52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30" name="フローチャート: 判断 529"/>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31" name="フローチャート: 判断 530"/>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37" name="楕円 536"/>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38" name="楕円 537"/>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158387</xdr:rowOff>
    </xdr:to>
    <xdr:cxnSp macro="">
      <xdr:nvCxnSpPr>
        <xdr:cNvPr id="539" name="直線コネクタ 538"/>
        <xdr:cNvCxnSpPr/>
      </xdr:nvCxnSpPr>
      <xdr:spPr>
        <a:xfrm flipV="1">
          <a:off x="14592300" y="10138410"/>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40"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41"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4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43"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44"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37719</xdr:rowOff>
    </xdr:from>
    <xdr:to>
      <xdr:col>116</xdr:col>
      <xdr:colOff>62864</xdr:colOff>
      <xdr:row>63</xdr:row>
      <xdr:rowOff>28766</xdr:rowOff>
    </xdr:to>
    <xdr:cxnSp macro="">
      <xdr:nvCxnSpPr>
        <xdr:cNvPr id="568" name="直線コネクタ 567"/>
        <xdr:cNvCxnSpPr/>
      </xdr:nvCxnSpPr>
      <xdr:spPr>
        <a:xfrm flipV="1">
          <a:off x="22160864" y="10153269"/>
          <a:ext cx="0" cy="676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32593</xdr:rowOff>
    </xdr:from>
    <xdr:ext cx="469744" cy="259045"/>
    <xdr:sp macro="" textlink="">
      <xdr:nvSpPr>
        <xdr:cNvPr id="569" name="【学校施設】&#10;一人当たり面積最小値テキスト"/>
        <xdr:cNvSpPr txBox="1"/>
      </xdr:nvSpPr>
      <xdr:spPr>
        <a:xfrm>
          <a:off x="22199600" y="1083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28766</xdr:rowOff>
    </xdr:from>
    <xdr:to>
      <xdr:col>116</xdr:col>
      <xdr:colOff>152400</xdr:colOff>
      <xdr:row>63</xdr:row>
      <xdr:rowOff>28766</xdr:rowOff>
    </xdr:to>
    <xdr:cxnSp macro="">
      <xdr:nvCxnSpPr>
        <xdr:cNvPr id="570" name="直線コネクタ 569"/>
        <xdr:cNvCxnSpPr/>
      </xdr:nvCxnSpPr>
      <xdr:spPr>
        <a:xfrm>
          <a:off x="22072600" y="1083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155846</xdr:rowOff>
    </xdr:from>
    <xdr:ext cx="469744" cy="259045"/>
    <xdr:sp macro="" textlink="">
      <xdr:nvSpPr>
        <xdr:cNvPr id="571" name="【学校施設】&#10;一人当たり面積最大値テキスト"/>
        <xdr:cNvSpPr txBox="1"/>
      </xdr:nvSpPr>
      <xdr:spPr>
        <a:xfrm>
          <a:off x="22199600" y="992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37719</xdr:rowOff>
    </xdr:from>
    <xdr:to>
      <xdr:col>116</xdr:col>
      <xdr:colOff>152400</xdr:colOff>
      <xdr:row>59</xdr:row>
      <xdr:rowOff>37719</xdr:rowOff>
    </xdr:to>
    <xdr:cxnSp macro="">
      <xdr:nvCxnSpPr>
        <xdr:cNvPr id="572" name="直線コネクタ 571"/>
        <xdr:cNvCxnSpPr/>
      </xdr:nvCxnSpPr>
      <xdr:spPr>
        <a:xfrm>
          <a:off x="22072600" y="101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110317</xdr:rowOff>
    </xdr:from>
    <xdr:ext cx="469744" cy="259045"/>
    <xdr:sp macro="" textlink="">
      <xdr:nvSpPr>
        <xdr:cNvPr id="573" name="【学校施設】&#10;一人当たり面積平均値テキスト"/>
        <xdr:cNvSpPr txBox="1"/>
      </xdr:nvSpPr>
      <xdr:spPr>
        <a:xfrm>
          <a:off x="22199600" y="10568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131890</xdr:rowOff>
    </xdr:from>
    <xdr:to>
      <xdr:col>116</xdr:col>
      <xdr:colOff>114300</xdr:colOff>
      <xdr:row>62</xdr:row>
      <xdr:rowOff>62040</xdr:rowOff>
    </xdr:to>
    <xdr:sp macro="" textlink="">
      <xdr:nvSpPr>
        <xdr:cNvPr id="574" name="フローチャート: 判断 573"/>
        <xdr:cNvSpPr/>
      </xdr:nvSpPr>
      <xdr:spPr>
        <a:xfrm>
          <a:off x="22110700" y="105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125984</xdr:rowOff>
    </xdr:from>
    <xdr:to>
      <xdr:col>112</xdr:col>
      <xdr:colOff>38100</xdr:colOff>
      <xdr:row>62</xdr:row>
      <xdr:rowOff>56134</xdr:rowOff>
    </xdr:to>
    <xdr:sp macro="" textlink="">
      <xdr:nvSpPr>
        <xdr:cNvPr id="575" name="フローチャート: 判断 574"/>
        <xdr:cNvSpPr/>
      </xdr:nvSpPr>
      <xdr:spPr>
        <a:xfrm>
          <a:off x="21272500" y="1058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123127</xdr:rowOff>
    </xdr:from>
    <xdr:to>
      <xdr:col>107</xdr:col>
      <xdr:colOff>101600</xdr:colOff>
      <xdr:row>62</xdr:row>
      <xdr:rowOff>53277</xdr:rowOff>
    </xdr:to>
    <xdr:sp macro="" textlink="">
      <xdr:nvSpPr>
        <xdr:cNvPr id="576" name="フローチャート: 判断 575"/>
        <xdr:cNvSpPr/>
      </xdr:nvSpPr>
      <xdr:spPr>
        <a:xfrm>
          <a:off x="20383500" y="105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154178</xdr:rowOff>
    </xdr:from>
    <xdr:to>
      <xdr:col>102</xdr:col>
      <xdr:colOff>165100</xdr:colOff>
      <xdr:row>62</xdr:row>
      <xdr:rowOff>84328</xdr:rowOff>
    </xdr:to>
    <xdr:sp macro="" textlink="">
      <xdr:nvSpPr>
        <xdr:cNvPr id="577" name="フローチャート: 判断 576"/>
        <xdr:cNvSpPr/>
      </xdr:nvSpPr>
      <xdr:spPr>
        <a:xfrm>
          <a:off x="19494500" y="1061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89980</xdr:rowOff>
    </xdr:from>
    <xdr:to>
      <xdr:col>112</xdr:col>
      <xdr:colOff>38100</xdr:colOff>
      <xdr:row>61</xdr:row>
      <xdr:rowOff>20130</xdr:rowOff>
    </xdr:to>
    <xdr:sp macro="" textlink="">
      <xdr:nvSpPr>
        <xdr:cNvPr id="583" name="楕円 582"/>
        <xdr:cNvSpPr/>
      </xdr:nvSpPr>
      <xdr:spPr>
        <a:xfrm>
          <a:off x="21272500" y="103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54</xdr:row>
      <xdr:rowOff>110934</xdr:rowOff>
    </xdr:from>
    <xdr:to>
      <xdr:col>107</xdr:col>
      <xdr:colOff>101600</xdr:colOff>
      <xdr:row>55</xdr:row>
      <xdr:rowOff>41084</xdr:rowOff>
    </xdr:to>
    <xdr:sp macro="" textlink="">
      <xdr:nvSpPr>
        <xdr:cNvPr id="584" name="楕円 583"/>
        <xdr:cNvSpPr/>
      </xdr:nvSpPr>
      <xdr:spPr>
        <a:xfrm>
          <a:off x="20383500" y="9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161734</xdr:rowOff>
    </xdr:from>
    <xdr:to>
      <xdr:col>111</xdr:col>
      <xdr:colOff>177800</xdr:colOff>
      <xdr:row>60</xdr:row>
      <xdr:rowOff>140780</xdr:rowOff>
    </xdr:to>
    <xdr:cxnSp macro="">
      <xdr:nvCxnSpPr>
        <xdr:cNvPr id="585" name="直線コネクタ 584"/>
        <xdr:cNvCxnSpPr/>
      </xdr:nvCxnSpPr>
      <xdr:spPr>
        <a:xfrm>
          <a:off x="20434300" y="9420034"/>
          <a:ext cx="889000" cy="100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47261</xdr:rowOff>
    </xdr:from>
    <xdr:ext cx="469744" cy="259045"/>
    <xdr:sp macro="" textlink="">
      <xdr:nvSpPr>
        <xdr:cNvPr id="586" name="n_1aveValue【学校施設】&#10;一人当たり面積"/>
        <xdr:cNvSpPr txBox="1"/>
      </xdr:nvSpPr>
      <xdr:spPr>
        <a:xfrm>
          <a:off x="21075727"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44404</xdr:rowOff>
    </xdr:from>
    <xdr:ext cx="469744" cy="259045"/>
    <xdr:sp macro="" textlink="">
      <xdr:nvSpPr>
        <xdr:cNvPr id="587" name="n_2aveValue【学校施設】&#10;一人当たり面積"/>
        <xdr:cNvSpPr txBox="1"/>
      </xdr:nvSpPr>
      <xdr:spPr>
        <a:xfrm>
          <a:off x="20199427" y="106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100855</xdr:rowOff>
    </xdr:from>
    <xdr:ext cx="469744" cy="259045"/>
    <xdr:sp macro="" textlink="">
      <xdr:nvSpPr>
        <xdr:cNvPr id="588" name="n_3aveValue【学校施設】&#10;一人当たり面積"/>
        <xdr:cNvSpPr txBox="1"/>
      </xdr:nvSpPr>
      <xdr:spPr>
        <a:xfrm>
          <a:off x="19310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36657</xdr:rowOff>
    </xdr:from>
    <xdr:ext cx="469744" cy="259045"/>
    <xdr:sp macro="" textlink="">
      <xdr:nvSpPr>
        <xdr:cNvPr id="589" name="n_1mainValue【学校施設】&#10;一人当たり面積"/>
        <xdr:cNvSpPr txBox="1"/>
      </xdr:nvSpPr>
      <xdr:spPr>
        <a:xfrm>
          <a:off x="21075727" y="101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57611</xdr:rowOff>
    </xdr:from>
    <xdr:ext cx="469744" cy="259045"/>
    <xdr:sp macro="" textlink="">
      <xdr:nvSpPr>
        <xdr:cNvPr id="590" name="n_2mainValue【学校施設】&#10;一人当たり面積"/>
        <xdr:cNvSpPr txBox="1"/>
      </xdr:nvSpPr>
      <xdr:spPr>
        <a:xfrm>
          <a:off x="20199427" y="9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1" name="テキスト ボックス 6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3" name="テキスト ボックス 6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1" name="テキスト ボックス 6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615" name="直線コネクタ 614"/>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16"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17" name="直線コネクタ 616"/>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9" name="直線コネクタ 6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20" name="【児童館】&#10;有形固定資産減価償却率平均値テキスト"/>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21" name="フローチャート: 判断 620"/>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2" name="フローチャート: 判断 621"/>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23" name="フローチャート: 判断 622"/>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24" name="フローチャート: 判断 623"/>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30" name="楕円 629"/>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71120</xdr:rowOff>
    </xdr:from>
    <xdr:to>
      <xdr:col>76</xdr:col>
      <xdr:colOff>165100</xdr:colOff>
      <xdr:row>84</xdr:row>
      <xdr:rowOff>1270</xdr:rowOff>
    </xdr:to>
    <xdr:sp macro="" textlink="">
      <xdr:nvSpPr>
        <xdr:cNvPr id="631" name="楕円 630"/>
        <xdr:cNvSpPr/>
      </xdr:nvSpPr>
      <xdr:spPr>
        <a:xfrm>
          <a:off x="14541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121920</xdr:rowOff>
    </xdr:to>
    <xdr:cxnSp macro="">
      <xdr:nvCxnSpPr>
        <xdr:cNvPr id="632" name="直線コネクタ 631"/>
        <xdr:cNvCxnSpPr/>
      </xdr:nvCxnSpPr>
      <xdr:spPr>
        <a:xfrm flipV="1">
          <a:off x="14592300" y="14268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33" name="n_1ave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34" name="n_2aveValue【児童館】&#10;有形固定資産減価償却率"/>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635"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36"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163847</xdr:rowOff>
    </xdr:from>
    <xdr:ext cx="405111" cy="259045"/>
    <xdr:sp macro="" textlink="">
      <xdr:nvSpPr>
        <xdr:cNvPr id="637" name="n_2mainValue【児童館】&#10;有形固定資産減価償却率"/>
        <xdr:cNvSpPr txBox="1"/>
      </xdr:nvSpPr>
      <xdr:spPr>
        <a:xfrm>
          <a:off x="14389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61" name="直線コネクタ 66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3" name="直線コネクタ 66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6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65" name="直線コネクタ 66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666" name="【児童館】&#10;一人当たり面積平均値テキスト"/>
        <xdr:cNvSpPr txBox="1"/>
      </xdr:nvSpPr>
      <xdr:spPr>
        <a:xfrm>
          <a:off x="22199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67" name="フローチャート: 判断 66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68" name="フローチャート: 判断 66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69" name="フローチャート: 判断 66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70" name="フローチャート: 判断 66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71120</xdr:rowOff>
    </xdr:from>
    <xdr:to>
      <xdr:col>112</xdr:col>
      <xdr:colOff>38100</xdr:colOff>
      <xdr:row>84</xdr:row>
      <xdr:rowOff>1270</xdr:rowOff>
    </xdr:to>
    <xdr:sp macro="" textlink="">
      <xdr:nvSpPr>
        <xdr:cNvPr id="676" name="楕円 675"/>
        <xdr:cNvSpPr/>
      </xdr:nvSpPr>
      <xdr:spPr>
        <a:xfrm>
          <a:off x="2127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124461</xdr:rowOff>
    </xdr:from>
    <xdr:to>
      <xdr:col>107</xdr:col>
      <xdr:colOff>101600</xdr:colOff>
      <xdr:row>78</xdr:row>
      <xdr:rowOff>54611</xdr:rowOff>
    </xdr:to>
    <xdr:sp macro="" textlink="">
      <xdr:nvSpPr>
        <xdr:cNvPr id="677" name="楕円 676"/>
        <xdr:cNvSpPr/>
      </xdr:nvSpPr>
      <xdr:spPr>
        <a:xfrm>
          <a:off x="20383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3811</xdr:rowOff>
    </xdr:from>
    <xdr:to>
      <xdr:col>111</xdr:col>
      <xdr:colOff>177800</xdr:colOff>
      <xdr:row>83</xdr:row>
      <xdr:rowOff>121920</xdr:rowOff>
    </xdr:to>
    <xdr:cxnSp macro="">
      <xdr:nvCxnSpPr>
        <xdr:cNvPr id="678" name="直線コネクタ 677"/>
        <xdr:cNvCxnSpPr/>
      </xdr:nvCxnSpPr>
      <xdr:spPr>
        <a:xfrm>
          <a:off x="20434300" y="13376911"/>
          <a:ext cx="889000" cy="9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79" name="n_1ave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80" name="n_2aveValue【児童館】&#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81"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17797</xdr:rowOff>
    </xdr:from>
    <xdr:ext cx="469744" cy="259045"/>
    <xdr:sp macro="" textlink="">
      <xdr:nvSpPr>
        <xdr:cNvPr id="682" name="n_1mainValue【児童館】&#10;一人当たり面積"/>
        <xdr:cNvSpPr txBox="1"/>
      </xdr:nvSpPr>
      <xdr:spPr>
        <a:xfrm>
          <a:off x="210757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71138</xdr:rowOff>
    </xdr:from>
    <xdr:ext cx="469744" cy="259045"/>
    <xdr:sp macro="" textlink="">
      <xdr:nvSpPr>
        <xdr:cNvPr id="683" name="n_2mainValue【児童館】&#10;一人当たり面積"/>
        <xdr:cNvSpPr txBox="1"/>
      </xdr:nvSpPr>
      <xdr:spPr>
        <a:xfrm>
          <a:off x="201994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9" name="直線コネクタ 708"/>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10"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11" name="直線コネクタ 710"/>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714"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5" name="フローチャート: 判断 714"/>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6" name="フローチャート: 判断 715"/>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7" name="フローチャート: 判断 716"/>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8" name="フローチャート: 判断 717"/>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98879</xdr:rowOff>
    </xdr:from>
    <xdr:to>
      <xdr:col>81</xdr:col>
      <xdr:colOff>101600</xdr:colOff>
      <xdr:row>102</xdr:row>
      <xdr:rowOff>29029</xdr:rowOff>
    </xdr:to>
    <xdr:sp macro="" textlink="">
      <xdr:nvSpPr>
        <xdr:cNvPr id="724" name="楕円 723"/>
        <xdr:cNvSpPr/>
      </xdr:nvSpPr>
      <xdr:spPr>
        <a:xfrm>
          <a:off x="1543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25" name="楕円 724"/>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149679</xdr:rowOff>
    </xdr:from>
    <xdr:to>
      <xdr:col>81</xdr:col>
      <xdr:colOff>50800</xdr:colOff>
      <xdr:row>102</xdr:row>
      <xdr:rowOff>38644</xdr:rowOff>
    </xdr:to>
    <xdr:cxnSp macro="">
      <xdr:nvCxnSpPr>
        <xdr:cNvPr id="726" name="直線コネクタ 725"/>
        <xdr:cNvCxnSpPr/>
      </xdr:nvCxnSpPr>
      <xdr:spPr>
        <a:xfrm flipV="1">
          <a:off x="14592300" y="1746612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727"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728"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29"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45556</xdr:rowOff>
    </xdr:from>
    <xdr:ext cx="405111" cy="259045"/>
    <xdr:sp macro="" textlink="">
      <xdr:nvSpPr>
        <xdr:cNvPr id="730" name="n_1mainValue【公民館】&#10;有形固定資産減価償却率"/>
        <xdr:cNvSpPr txBox="1"/>
      </xdr:nvSpPr>
      <xdr:spPr>
        <a:xfrm>
          <a:off x="15266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31" name="n_2mainValue【公民館】&#10;有形固定資産減価償却率"/>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58420</xdr:rowOff>
    </xdr:from>
    <xdr:to>
      <xdr:col>116</xdr:col>
      <xdr:colOff>62864</xdr:colOff>
      <xdr:row>108</xdr:row>
      <xdr:rowOff>140970</xdr:rowOff>
    </xdr:to>
    <xdr:cxnSp macro="">
      <xdr:nvCxnSpPr>
        <xdr:cNvPr id="755" name="直線コネクタ 754"/>
        <xdr:cNvCxnSpPr/>
      </xdr:nvCxnSpPr>
      <xdr:spPr>
        <a:xfrm flipV="1">
          <a:off x="22160864" y="17546320"/>
          <a:ext cx="0"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756" name="【公民館】&#10;一人当たり面積最小値テキスト"/>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757" name="直線コネクタ 756"/>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5097</xdr:rowOff>
    </xdr:from>
    <xdr:ext cx="469744" cy="259045"/>
    <xdr:sp macro="" textlink="">
      <xdr:nvSpPr>
        <xdr:cNvPr id="758" name="【公民館】&#10;一人当たり面積最大値テキスト"/>
        <xdr:cNvSpPr txBox="1"/>
      </xdr:nvSpPr>
      <xdr:spPr>
        <a:xfrm>
          <a:off x="22199600" y="173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58420</xdr:rowOff>
    </xdr:from>
    <xdr:to>
      <xdr:col>116</xdr:col>
      <xdr:colOff>152400</xdr:colOff>
      <xdr:row>102</xdr:row>
      <xdr:rowOff>58420</xdr:rowOff>
    </xdr:to>
    <xdr:cxnSp macro="">
      <xdr:nvCxnSpPr>
        <xdr:cNvPr id="759" name="直線コネクタ 758"/>
        <xdr:cNvCxnSpPr/>
      </xdr:nvCxnSpPr>
      <xdr:spPr>
        <a:xfrm>
          <a:off x="22072600" y="1754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44466</xdr:rowOff>
    </xdr:from>
    <xdr:ext cx="469744" cy="259045"/>
    <xdr:sp macro="" textlink="">
      <xdr:nvSpPr>
        <xdr:cNvPr id="760" name="【公民館】&#10;一人当たり面積平均値テキスト"/>
        <xdr:cNvSpPr txBox="1"/>
      </xdr:nvSpPr>
      <xdr:spPr>
        <a:xfrm>
          <a:off x="22199600" y="1821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66039</xdr:rowOff>
    </xdr:from>
    <xdr:to>
      <xdr:col>116</xdr:col>
      <xdr:colOff>114300</xdr:colOff>
      <xdr:row>106</xdr:row>
      <xdr:rowOff>167639</xdr:rowOff>
    </xdr:to>
    <xdr:sp macro="" textlink="">
      <xdr:nvSpPr>
        <xdr:cNvPr id="761" name="フローチャート: 判断 760"/>
        <xdr:cNvSpPr/>
      </xdr:nvSpPr>
      <xdr:spPr>
        <a:xfrm>
          <a:off x="22110700" y="1823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63500</xdr:rowOff>
    </xdr:from>
    <xdr:to>
      <xdr:col>112</xdr:col>
      <xdr:colOff>38100</xdr:colOff>
      <xdr:row>106</xdr:row>
      <xdr:rowOff>165100</xdr:rowOff>
    </xdr:to>
    <xdr:sp macro="" textlink="">
      <xdr:nvSpPr>
        <xdr:cNvPr id="762" name="フローチャート: 判断 761"/>
        <xdr:cNvSpPr/>
      </xdr:nvSpPr>
      <xdr:spPr>
        <a:xfrm>
          <a:off x="21272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68580</xdr:rowOff>
    </xdr:from>
    <xdr:to>
      <xdr:col>107</xdr:col>
      <xdr:colOff>101600</xdr:colOff>
      <xdr:row>106</xdr:row>
      <xdr:rowOff>170180</xdr:rowOff>
    </xdr:to>
    <xdr:sp macro="" textlink="">
      <xdr:nvSpPr>
        <xdr:cNvPr id="763" name="フローチャート: 判断 762"/>
        <xdr:cNvSpPr/>
      </xdr:nvSpPr>
      <xdr:spPr>
        <a:xfrm>
          <a:off x="203835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64" name="フローチャート: 判断 763"/>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101600</xdr:rowOff>
    </xdr:from>
    <xdr:to>
      <xdr:col>112</xdr:col>
      <xdr:colOff>38100</xdr:colOff>
      <xdr:row>104</xdr:row>
      <xdr:rowOff>31750</xdr:rowOff>
    </xdr:to>
    <xdr:sp macro="" textlink="">
      <xdr:nvSpPr>
        <xdr:cNvPr id="770" name="楕円 769"/>
        <xdr:cNvSpPr/>
      </xdr:nvSpPr>
      <xdr:spPr>
        <a:xfrm>
          <a:off x="21272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102870</xdr:rowOff>
    </xdr:from>
    <xdr:to>
      <xdr:col>107</xdr:col>
      <xdr:colOff>101600</xdr:colOff>
      <xdr:row>101</xdr:row>
      <xdr:rowOff>33020</xdr:rowOff>
    </xdr:to>
    <xdr:sp macro="" textlink="">
      <xdr:nvSpPr>
        <xdr:cNvPr id="771" name="楕円 770"/>
        <xdr:cNvSpPr/>
      </xdr:nvSpPr>
      <xdr:spPr>
        <a:xfrm>
          <a:off x="203835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153670</xdr:rowOff>
    </xdr:from>
    <xdr:to>
      <xdr:col>111</xdr:col>
      <xdr:colOff>177800</xdr:colOff>
      <xdr:row>103</xdr:row>
      <xdr:rowOff>152400</xdr:rowOff>
    </xdr:to>
    <xdr:cxnSp macro="">
      <xdr:nvCxnSpPr>
        <xdr:cNvPr id="772" name="直線コネクタ 771"/>
        <xdr:cNvCxnSpPr/>
      </xdr:nvCxnSpPr>
      <xdr:spPr>
        <a:xfrm>
          <a:off x="20434300" y="17298670"/>
          <a:ext cx="889000" cy="5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156227</xdr:rowOff>
    </xdr:from>
    <xdr:ext cx="469744" cy="259045"/>
    <xdr:sp macro="" textlink="">
      <xdr:nvSpPr>
        <xdr:cNvPr id="773" name="n_1aveValue【公民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161307</xdr:rowOff>
    </xdr:from>
    <xdr:ext cx="469744" cy="259045"/>
    <xdr:sp macro="" textlink="">
      <xdr:nvSpPr>
        <xdr:cNvPr id="774" name="n_2aveValue【公民館】&#10;一人当たり面積"/>
        <xdr:cNvSpPr txBox="1"/>
      </xdr:nvSpPr>
      <xdr:spPr>
        <a:xfrm>
          <a:off x="20199427"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75"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48277</xdr:rowOff>
    </xdr:from>
    <xdr:ext cx="469744" cy="259045"/>
    <xdr:sp macro="" textlink="">
      <xdr:nvSpPr>
        <xdr:cNvPr id="776" name="n_1mainValue【公民館】&#10;一人当たり面積"/>
        <xdr:cNvSpPr txBox="1"/>
      </xdr:nvSpPr>
      <xdr:spPr>
        <a:xfrm>
          <a:off x="210757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49547</xdr:rowOff>
    </xdr:from>
    <xdr:ext cx="469744" cy="259045"/>
    <xdr:sp macro="" textlink="">
      <xdr:nvSpPr>
        <xdr:cNvPr id="777" name="n_2mainValue【公民館】&#10;一人当たり面積"/>
        <xdr:cNvSpPr txBox="1"/>
      </xdr:nvSpPr>
      <xdr:spPr>
        <a:xfrm>
          <a:off x="20199427"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有形固定資産減価償却率で、特に大きく全国平均を下回る施設について分析すると、道路施設については、当町が豪雪地帯であることから複数計画で実施している道路改良事業および消雪施設整備事業が要因と考えられる。認定こども園・幼稚園・保育所施設については、全国の保育園が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年以前の設立が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％以上を占めるのに対し、当町保育園（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年設立と比較的新しいことや、平成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年度に町内３所の保育所と幼稚園を統廃合し、新たに認定こども園を整備したことによる。橋りょう・トンネル施設については、すでに有形固定資産減価償却率が全国平均を下回る状況であるが、平成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年度に着手した「上平吹橋橋梁架替事業」が令和３年度に竣工予定であることから、今後さらに減少する見込み。　公営住宅施設については、平成２３年度以降、公共施設の統廃合等により除却された施設の跡地を活用するなど、当町政策として公営住宅整備による定住対策を重点的に実施した影響と考えられる。児童館施設については、全国の児童館の開設時期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年台がピークであるのに対し、当町では平成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以降に整備されたものが多く、また平成２３年度に新たに１箇所整備されていることによる。これに対し学校施設は全国平均と近しい数値となっており、港湾・漁港施設および公民館施設については、全国平均を上回る。公民館施設が特に全国平均を上回る要因としては、耐用年数が経過した以降の建て替え、改築に対する町助成の効果によると分析され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一人当たり面積については、当町がいわゆる過疎地域であり、また少子化に伴い児童数、幼児数が減少傾向にあることから、全体的に全国平均を大きく上回る状況となっている。当町では平成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南越前町公共施設等総合管理計画」を策定し、施設の統廃合等についても積極的な検証を行っているが、学校施設や公民館施設は避難所や一時集合場所としての機能を有するなど地域コミュニティの中核的な施設となることや、保育・子育て施設については各地域ごとの少子化と保育需要のバランスを検証するなど、慎重な協議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7093</xdr:rowOff>
    </xdr:from>
    <xdr:ext cx="405111" cy="259045"/>
    <xdr:sp macro="" textlink="">
      <xdr:nvSpPr>
        <xdr:cNvPr id="65"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154396</xdr:rowOff>
    </xdr:from>
    <xdr:to>
      <xdr:col>15</xdr:col>
      <xdr:colOff>101600</xdr:colOff>
      <xdr:row>39</xdr:row>
      <xdr:rowOff>84546</xdr:rowOff>
    </xdr:to>
    <xdr:sp macro="" textlink="">
      <xdr:nvSpPr>
        <xdr:cNvPr id="66" name="フローチャート: 判断 65"/>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101073</xdr:rowOff>
    </xdr:from>
    <xdr:ext cx="405111" cy="259045"/>
    <xdr:sp macro="" textlink="">
      <xdr:nvSpPr>
        <xdr:cNvPr id="67"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2540</xdr:rowOff>
    </xdr:from>
    <xdr:to>
      <xdr:col>10</xdr:col>
      <xdr:colOff>165100</xdr:colOff>
      <xdr:row>39</xdr:row>
      <xdr:rowOff>104140</xdr:rowOff>
    </xdr:to>
    <xdr:sp macro="" textlink="">
      <xdr:nvSpPr>
        <xdr:cNvPr id="68" name="フローチャート: 判断 67"/>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120667</xdr:rowOff>
    </xdr:from>
    <xdr:ext cx="405111" cy="259045"/>
    <xdr:sp macro="" textlink="">
      <xdr:nvSpPr>
        <xdr:cNvPr id="69"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6"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2" name="直線コネクタ 101"/>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3"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4" name="直線コネクタ 103"/>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5"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6" name="直線コネクタ 105"/>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07"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08" name="フローチャート: 判断 107"/>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09" name="フローチャート: 判断 108"/>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111596</xdr:rowOff>
    </xdr:from>
    <xdr:ext cx="469744" cy="259045"/>
    <xdr:sp macro="" textlink="">
      <xdr:nvSpPr>
        <xdr:cNvPr id="110"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1" name="フローチャート: 判断 110"/>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2"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113" name="フローチャート: 判断 112"/>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30860</xdr:rowOff>
    </xdr:from>
    <xdr:ext cx="469744" cy="259045"/>
    <xdr:sp macro="" textlink="">
      <xdr:nvSpPr>
        <xdr:cNvPr id="114"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67854</xdr:rowOff>
    </xdr:from>
    <xdr:to>
      <xdr:col>50</xdr:col>
      <xdr:colOff>165100</xdr:colOff>
      <xdr:row>38</xdr:row>
      <xdr:rowOff>169454</xdr:rowOff>
    </xdr:to>
    <xdr:sp macro="" textlink="">
      <xdr:nvSpPr>
        <xdr:cNvPr id="120" name="楕円 119"/>
        <xdr:cNvSpPr/>
      </xdr:nvSpPr>
      <xdr:spPr>
        <a:xfrm>
          <a:off x="958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14531</xdr:rowOff>
    </xdr:from>
    <xdr:ext cx="469744" cy="259045"/>
    <xdr:sp macro="" textlink="">
      <xdr:nvSpPr>
        <xdr:cNvPr id="121" name="n_1mainValue【図書館】&#10;一人当たり面積"/>
        <xdr:cNvSpPr txBox="1"/>
      </xdr:nvSpPr>
      <xdr:spPr>
        <a:xfrm>
          <a:off x="9391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46" name="直線コネクタ 145"/>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47"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48" name="直線コネクタ 147"/>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1"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2" name="フローチャート: 判断 151"/>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3" name="フローチャート: 判断 152"/>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54"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55" name="フローチャート: 判断 154"/>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156"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57" name="フローチャート: 判断 15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158"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64" name="楕円 163"/>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143510</xdr:rowOff>
    </xdr:from>
    <xdr:to>
      <xdr:col>15</xdr:col>
      <xdr:colOff>101600</xdr:colOff>
      <xdr:row>63</xdr:row>
      <xdr:rowOff>73660</xdr:rowOff>
    </xdr:to>
    <xdr:sp macro="" textlink="">
      <xdr:nvSpPr>
        <xdr:cNvPr id="165" name="楕円 164"/>
        <xdr:cNvSpPr/>
      </xdr:nvSpPr>
      <xdr:spPr>
        <a:xfrm>
          <a:off x="2857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63</xdr:row>
      <xdr:rowOff>22860</xdr:rowOff>
    </xdr:to>
    <xdr:cxnSp macro="">
      <xdr:nvCxnSpPr>
        <xdr:cNvPr id="166" name="直線コネクタ 165"/>
        <xdr:cNvCxnSpPr/>
      </xdr:nvCxnSpPr>
      <xdr:spPr>
        <a:xfrm flipV="1">
          <a:off x="2908300" y="10393680"/>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67"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64787</xdr:rowOff>
    </xdr:from>
    <xdr:ext cx="405111" cy="259045"/>
    <xdr:sp macro="" textlink="">
      <xdr:nvSpPr>
        <xdr:cNvPr id="168" name="n_2mainValue【体育館・プール】&#10;有形固定資産減価償却率"/>
        <xdr:cNvSpPr txBox="1"/>
      </xdr:nvSpPr>
      <xdr:spPr>
        <a:xfrm>
          <a:off x="2705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94" name="直線コネクタ 193"/>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95"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96" name="直線コネクタ 195"/>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97"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98" name="直線コネクタ 197"/>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199"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00" name="フローチャート: 判断 199"/>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01" name="フローチャート: 判断 200"/>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81115</xdr:rowOff>
    </xdr:from>
    <xdr:ext cx="469744" cy="259045"/>
    <xdr:sp macro="" textlink="">
      <xdr:nvSpPr>
        <xdr:cNvPr id="202"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03" name="フローチャート: 判断 202"/>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204"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205" name="フローチャート: 判断 204"/>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206"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116840</xdr:rowOff>
    </xdr:from>
    <xdr:to>
      <xdr:col>50</xdr:col>
      <xdr:colOff>165100</xdr:colOff>
      <xdr:row>59</xdr:row>
      <xdr:rowOff>46990</xdr:rowOff>
    </xdr:to>
    <xdr:sp macro="" textlink="">
      <xdr:nvSpPr>
        <xdr:cNvPr id="212" name="楕円 211"/>
        <xdr:cNvSpPr/>
      </xdr:nvSpPr>
      <xdr:spPr>
        <a:xfrm>
          <a:off x="958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136434</xdr:rowOff>
    </xdr:from>
    <xdr:to>
      <xdr:col>46</xdr:col>
      <xdr:colOff>38100</xdr:colOff>
      <xdr:row>63</xdr:row>
      <xdr:rowOff>66584</xdr:rowOff>
    </xdr:to>
    <xdr:sp macro="" textlink="">
      <xdr:nvSpPr>
        <xdr:cNvPr id="213" name="楕円 212"/>
        <xdr:cNvSpPr/>
      </xdr:nvSpPr>
      <xdr:spPr>
        <a:xfrm>
          <a:off x="869950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167640</xdr:rowOff>
    </xdr:from>
    <xdr:to>
      <xdr:col>50</xdr:col>
      <xdr:colOff>114300</xdr:colOff>
      <xdr:row>63</xdr:row>
      <xdr:rowOff>15784</xdr:rowOff>
    </xdr:to>
    <xdr:cxnSp macro="">
      <xdr:nvCxnSpPr>
        <xdr:cNvPr id="214" name="直線コネクタ 213"/>
        <xdr:cNvCxnSpPr/>
      </xdr:nvCxnSpPr>
      <xdr:spPr>
        <a:xfrm flipV="1">
          <a:off x="8750300" y="10111740"/>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63517</xdr:rowOff>
    </xdr:from>
    <xdr:ext cx="469744" cy="259045"/>
    <xdr:sp macro="" textlink="">
      <xdr:nvSpPr>
        <xdr:cNvPr id="215" name="n_1mainValue【体育館・プール】&#10;一人当たり面積"/>
        <xdr:cNvSpPr txBox="1"/>
      </xdr:nvSpPr>
      <xdr:spPr>
        <a:xfrm>
          <a:off x="9391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57711</xdr:rowOff>
    </xdr:from>
    <xdr:ext cx="469744" cy="259045"/>
    <xdr:sp macro="" textlink="">
      <xdr:nvSpPr>
        <xdr:cNvPr id="216" name="n_2mainValue【体育館・プール】&#10;一人当たり面積"/>
        <xdr:cNvSpPr txBox="1"/>
      </xdr:nvSpPr>
      <xdr:spPr>
        <a:xfrm>
          <a:off x="851542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42" name="直線コネクタ 241"/>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43"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44" name="直線コネクタ 243"/>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47" name="【福祉施設】&#10;有形固定資産減価償却率平均値テキスト"/>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48" name="フローチャート: 判断 247"/>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49" name="フローチャート: 判断 248"/>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250"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251" name="フローチャート: 判断 250"/>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252"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253" name="フローチャート: 判断 252"/>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254"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260" name="楕円 259"/>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8527</xdr:rowOff>
    </xdr:from>
    <xdr:to>
      <xdr:col>15</xdr:col>
      <xdr:colOff>101600</xdr:colOff>
      <xdr:row>83</xdr:row>
      <xdr:rowOff>110127</xdr:rowOff>
    </xdr:to>
    <xdr:sp macro="" textlink="">
      <xdr:nvSpPr>
        <xdr:cNvPr id="261" name="楕円 260"/>
        <xdr:cNvSpPr/>
      </xdr:nvSpPr>
      <xdr:spPr>
        <a:xfrm>
          <a:off x="2857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59327</xdr:rowOff>
    </xdr:to>
    <xdr:cxnSp macro="">
      <xdr:nvCxnSpPr>
        <xdr:cNvPr id="262" name="直線コネクタ 261"/>
        <xdr:cNvCxnSpPr/>
      </xdr:nvCxnSpPr>
      <xdr:spPr>
        <a:xfrm flipV="1">
          <a:off x="2908300" y="1420313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14713</xdr:rowOff>
    </xdr:from>
    <xdr:ext cx="405111" cy="259045"/>
    <xdr:sp macro="" textlink="">
      <xdr:nvSpPr>
        <xdr:cNvPr id="263" name="n_1mainValue【福祉施設】&#10;有形固定資産減価償却率"/>
        <xdr:cNvSpPr txBox="1"/>
      </xdr:nvSpPr>
      <xdr:spPr>
        <a:xfrm>
          <a:off x="3582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64" name="n_2mainValue【福祉施設】&#10;有形固定資産減価償却率"/>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46786</xdr:rowOff>
    </xdr:from>
    <xdr:to>
      <xdr:col>54</xdr:col>
      <xdr:colOff>189865</xdr:colOff>
      <xdr:row>86</xdr:row>
      <xdr:rowOff>28956</xdr:rowOff>
    </xdr:to>
    <xdr:cxnSp macro="">
      <xdr:nvCxnSpPr>
        <xdr:cNvPr id="286" name="直線コネクタ 285"/>
        <xdr:cNvCxnSpPr/>
      </xdr:nvCxnSpPr>
      <xdr:spPr>
        <a:xfrm flipV="1">
          <a:off x="10476865" y="14448586"/>
          <a:ext cx="0" cy="32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32783</xdr:rowOff>
    </xdr:from>
    <xdr:ext cx="469744" cy="259045"/>
    <xdr:sp macro="" textlink="">
      <xdr:nvSpPr>
        <xdr:cNvPr id="287" name="【福祉施設】&#10;一人当たり面積最小値テキスト"/>
        <xdr:cNvSpPr txBox="1"/>
      </xdr:nvSpPr>
      <xdr:spPr>
        <a:xfrm>
          <a:off x="10515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28956</xdr:rowOff>
    </xdr:from>
    <xdr:to>
      <xdr:col>55</xdr:col>
      <xdr:colOff>88900</xdr:colOff>
      <xdr:row>86</xdr:row>
      <xdr:rowOff>28956</xdr:rowOff>
    </xdr:to>
    <xdr:cxnSp macro="">
      <xdr:nvCxnSpPr>
        <xdr:cNvPr id="288" name="直線コネクタ 287"/>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164913</xdr:rowOff>
    </xdr:from>
    <xdr:ext cx="469744" cy="259045"/>
    <xdr:sp macro="" textlink="">
      <xdr:nvSpPr>
        <xdr:cNvPr id="289" name="【福祉施設】&#10;一人当たり面積最大値テキスト"/>
        <xdr:cNvSpPr txBox="1"/>
      </xdr:nvSpPr>
      <xdr:spPr>
        <a:xfrm>
          <a:off x="10515600" y="1422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46786</xdr:rowOff>
    </xdr:from>
    <xdr:to>
      <xdr:col>55</xdr:col>
      <xdr:colOff>88900</xdr:colOff>
      <xdr:row>84</xdr:row>
      <xdr:rowOff>46786</xdr:rowOff>
    </xdr:to>
    <xdr:cxnSp macro="">
      <xdr:nvCxnSpPr>
        <xdr:cNvPr id="290" name="直線コネクタ 289"/>
        <xdr:cNvCxnSpPr/>
      </xdr:nvCxnSpPr>
      <xdr:spPr>
        <a:xfrm>
          <a:off x="10388600" y="1444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31106</xdr:rowOff>
    </xdr:from>
    <xdr:ext cx="469744" cy="259045"/>
    <xdr:sp macro="" textlink="">
      <xdr:nvSpPr>
        <xdr:cNvPr id="291" name="【福祉施設】&#10;一人当たり面積平均値テキスト"/>
        <xdr:cNvSpPr txBox="1"/>
      </xdr:nvSpPr>
      <xdr:spPr>
        <a:xfrm>
          <a:off x="10515600" y="14604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52679</xdr:rowOff>
    </xdr:from>
    <xdr:to>
      <xdr:col>55</xdr:col>
      <xdr:colOff>50800</xdr:colOff>
      <xdr:row>85</xdr:row>
      <xdr:rowOff>154279</xdr:rowOff>
    </xdr:to>
    <xdr:sp macro="" textlink="">
      <xdr:nvSpPr>
        <xdr:cNvPr id="292" name="フローチャート: 判断 291"/>
        <xdr:cNvSpPr/>
      </xdr:nvSpPr>
      <xdr:spPr>
        <a:xfrm>
          <a:off x="10426700" y="1462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48564</xdr:rowOff>
    </xdr:from>
    <xdr:to>
      <xdr:col>50</xdr:col>
      <xdr:colOff>165100</xdr:colOff>
      <xdr:row>85</xdr:row>
      <xdr:rowOff>150164</xdr:rowOff>
    </xdr:to>
    <xdr:sp macro="" textlink="">
      <xdr:nvSpPr>
        <xdr:cNvPr id="293" name="フローチャート: 判断 292"/>
        <xdr:cNvSpPr/>
      </xdr:nvSpPr>
      <xdr:spPr>
        <a:xfrm>
          <a:off x="9588500" y="1462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141291</xdr:rowOff>
    </xdr:from>
    <xdr:ext cx="469744" cy="259045"/>
    <xdr:sp macro="" textlink="">
      <xdr:nvSpPr>
        <xdr:cNvPr id="294" name="n_1aveValue【福祉施設】&#10;一人当たり面積"/>
        <xdr:cNvSpPr txBox="1"/>
      </xdr:nvSpPr>
      <xdr:spPr>
        <a:xfrm>
          <a:off x="93917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17018</xdr:rowOff>
    </xdr:from>
    <xdr:to>
      <xdr:col>46</xdr:col>
      <xdr:colOff>38100</xdr:colOff>
      <xdr:row>85</xdr:row>
      <xdr:rowOff>118618</xdr:rowOff>
    </xdr:to>
    <xdr:sp macro="" textlink="">
      <xdr:nvSpPr>
        <xdr:cNvPr id="295" name="フローチャート: 判断 294"/>
        <xdr:cNvSpPr/>
      </xdr:nvSpPr>
      <xdr:spPr>
        <a:xfrm>
          <a:off x="86995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109745</xdr:rowOff>
    </xdr:from>
    <xdr:ext cx="469744" cy="259045"/>
    <xdr:sp macro="" textlink="">
      <xdr:nvSpPr>
        <xdr:cNvPr id="296" name="n_2aveValue【福祉施設】&#10;一人当たり面積"/>
        <xdr:cNvSpPr txBox="1"/>
      </xdr:nvSpPr>
      <xdr:spPr>
        <a:xfrm>
          <a:off x="8515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65939</xdr:rowOff>
    </xdr:from>
    <xdr:to>
      <xdr:col>41</xdr:col>
      <xdr:colOff>101600</xdr:colOff>
      <xdr:row>85</xdr:row>
      <xdr:rowOff>167539</xdr:rowOff>
    </xdr:to>
    <xdr:sp macro="" textlink="">
      <xdr:nvSpPr>
        <xdr:cNvPr id="297" name="フローチャート: 判断 296"/>
        <xdr:cNvSpPr/>
      </xdr:nvSpPr>
      <xdr:spPr>
        <a:xfrm>
          <a:off x="7810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12616</xdr:rowOff>
    </xdr:from>
    <xdr:ext cx="469744" cy="259045"/>
    <xdr:sp macro="" textlink="">
      <xdr:nvSpPr>
        <xdr:cNvPr id="298" name="n_3aveValue【福祉施設】&#10;一人当たり面積"/>
        <xdr:cNvSpPr txBox="1"/>
      </xdr:nvSpPr>
      <xdr:spPr>
        <a:xfrm>
          <a:off x="7626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85598</xdr:rowOff>
    </xdr:from>
    <xdr:to>
      <xdr:col>50</xdr:col>
      <xdr:colOff>165100</xdr:colOff>
      <xdr:row>84</xdr:row>
      <xdr:rowOff>15748</xdr:rowOff>
    </xdr:to>
    <xdr:sp macro="" textlink="">
      <xdr:nvSpPr>
        <xdr:cNvPr id="304" name="楕円 303"/>
        <xdr:cNvSpPr/>
      </xdr:nvSpPr>
      <xdr:spPr>
        <a:xfrm>
          <a:off x="9588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163779</xdr:rowOff>
    </xdr:from>
    <xdr:to>
      <xdr:col>46</xdr:col>
      <xdr:colOff>38100</xdr:colOff>
      <xdr:row>79</xdr:row>
      <xdr:rowOff>93929</xdr:rowOff>
    </xdr:to>
    <xdr:sp macro="" textlink="">
      <xdr:nvSpPr>
        <xdr:cNvPr id="305" name="楕円 304"/>
        <xdr:cNvSpPr/>
      </xdr:nvSpPr>
      <xdr:spPr>
        <a:xfrm>
          <a:off x="8699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43129</xdr:rowOff>
    </xdr:from>
    <xdr:to>
      <xdr:col>50</xdr:col>
      <xdr:colOff>114300</xdr:colOff>
      <xdr:row>83</xdr:row>
      <xdr:rowOff>136398</xdr:rowOff>
    </xdr:to>
    <xdr:cxnSp macro="">
      <xdr:nvCxnSpPr>
        <xdr:cNvPr id="306" name="直線コネクタ 305"/>
        <xdr:cNvCxnSpPr/>
      </xdr:nvCxnSpPr>
      <xdr:spPr>
        <a:xfrm>
          <a:off x="8750300" y="13587679"/>
          <a:ext cx="889000" cy="7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32275</xdr:rowOff>
    </xdr:from>
    <xdr:ext cx="469744" cy="259045"/>
    <xdr:sp macro="" textlink="">
      <xdr:nvSpPr>
        <xdr:cNvPr id="307" name="n_1mainValue【福祉施設】&#10;一人当たり面積"/>
        <xdr:cNvSpPr txBox="1"/>
      </xdr:nvSpPr>
      <xdr:spPr>
        <a:xfrm>
          <a:off x="9391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110456</xdr:rowOff>
    </xdr:from>
    <xdr:ext cx="469744" cy="259045"/>
    <xdr:sp macro="" textlink="">
      <xdr:nvSpPr>
        <xdr:cNvPr id="308" name="n_2mainValue【福祉施設】&#10;一人当たり面積"/>
        <xdr:cNvSpPr txBox="1"/>
      </xdr:nvSpPr>
      <xdr:spPr>
        <a:xfrm>
          <a:off x="8515427" y="133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1" name="テキスト ボックス 32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9" name="テキスト ボックス 32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33" name="直線コネクタ 332"/>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34"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35" name="直線コネクタ 334"/>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36"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37" name="直線コネクタ 336"/>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38" name="【市民会館】&#10;有形固定資産減価償却率平均値テキスト"/>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39" name="フローチャート: 判断 338"/>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0" name="フローチャート: 判断 339"/>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41"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342" name="フローチャート: 判断 341"/>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12082</xdr:rowOff>
    </xdr:from>
    <xdr:ext cx="405111" cy="259045"/>
    <xdr:sp macro="" textlink="">
      <xdr:nvSpPr>
        <xdr:cNvPr id="343"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344" name="フローチャート: 判断 343"/>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345"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166370</xdr:rowOff>
    </xdr:from>
    <xdr:to>
      <xdr:col>20</xdr:col>
      <xdr:colOff>38100</xdr:colOff>
      <xdr:row>105</xdr:row>
      <xdr:rowOff>96520</xdr:rowOff>
    </xdr:to>
    <xdr:sp macro="" textlink="">
      <xdr:nvSpPr>
        <xdr:cNvPr id="351" name="楕円 350"/>
        <xdr:cNvSpPr/>
      </xdr:nvSpPr>
      <xdr:spPr>
        <a:xfrm>
          <a:off x="3746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143511</xdr:rowOff>
    </xdr:from>
    <xdr:to>
      <xdr:col>15</xdr:col>
      <xdr:colOff>101600</xdr:colOff>
      <xdr:row>106</xdr:row>
      <xdr:rowOff>73661</xdr:rowOff>
    </xdr:to>
    <xdr:sp macro="" textlink="">
      <xdr:nvSpPr>
        <xdr:cNvPr id="352" name="楕円 351"/>
        <xdr:cNvSpPr/>
      </xdr:nvSpPr>
      <xdr:spPr>
        <a:xfrm>
          <a:off x="2857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45720</xdr:rowOff>
    </xdr:from>
    <xdr:to>
      <xdr:col>19</xdr:col>
      <xdr:colOff>177800</xdr:colOff>
      <xdr:row>106</xdr:row>
      <xdr:rowOff>22861</xdr:rowOff>
    </xdr:to>
    <xdr:cxnSp macro="">
      <xdr:nvCxnSpPr>
        <xdr:cNvPr id="353" name="直線コネクタ 352"/>
        <xdr:cNvCxnSpPr/>
      </xdr:nvCxnSpPr>
      <xdr:spPr>
        <a:xfrm flipV="1">
          <a:off x="2908300" y="180479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113047</xdr:rowOff>
    </xdr:from>
    <xdr:ext cx="405111" cy="259045"/>
    <xdr:sp macro="" textlink="">
      <xdr:nvSpPr>
        <xdr:cNvPr id="354" name="n_1mainValue【市民会館】&#10;有形固定資産減価償却率"/>
        <xdr:cNvSpPr txBox="1"/>
      </xdr:nvSpPr>
      <xdr:spPr>
        <a:xfrm>
          <a:off x="35820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64788</xdr:rowOff>
    </xdr:from>
    <xdr:ext cx="405111" cy="259045"/>
    <xdr:sp macro="" textlink="">
      <xdr:nvSpPr>
        <xdr:cNvPr id="355" name="n_2mainValue【市民会館】&#10;有形固定資産減価償却率"/>
        <xdr:cNvSpPr txBox="1"/>
      </xdr:nvSpPr>
      <xdr:spPr>
        <a:xfrm>
          <a:off x="2705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6" name="直線コネクタ 36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7" name="テキスト ボックス 36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8" name="直線コネクタ 36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9" name="テキスト ボックス 36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0" name="直線コネクタ 36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1" name="テキスト ボックス 37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2" name="直線コネクタ 37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3" name="テキスト ボックス 37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4" name="直線コネクタ 37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5" name="テキスト ボックス 37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6" name="直線コネクタ 37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7" name="テキスト ボックス 37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81" name="直線コネクタ 380"/>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82"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83" name="直線コネクタ 382"/>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84"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85" name="直線コネクタ 384"/>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386" name="【市民会館】&#10;一人当たり面積平均値テキスト"/>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87" name="フローチャート: 判断 386"/>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88" name="フローチャート: 判断 387"/>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89"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90" name="フローチャート: 判断 389"/>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59889</xdr:rowOff>
    </xdr:from>
    <xdr:ext cx="469744" cy="259045"/>
    <xdr:sp macro="" textlink="">
      <xdr:nvSpPr>
        <xdr:cNvPr id="391" name="n_2aveValue【市民会館】&#10;一人当たり面積"/>
        <xdr:cNvSpPr txBox="1"/>
      </xdr:nvSpPr>
      <xdr:spPr>
        <a:xfrm>
          <a:off x="8515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392" name="フローチャート: 判断 391"/>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393"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164193</xdr:rowOff>
    </xdr:from>
    <xdr:to>
      <xdr:col>50</xdr:col>
      <xdr:colOff>165100</xdr:colOff>
      <xdr:row>108</xdr:row>
      <xdr:rowOff>94343</xdr:rowOff>
    </xdr:to>
    <xdr:sp macro="" textlink="">
      <xdr:nvSpPr>
        <xdr:cNvPr id="399" name="楕円 398"/>
        <xdr:cNvSpPr/>
      </xdr:nvSpPr>
      <xdr:spPr>
        <a:xfrm>
          <a:off x="9588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93980</xdr:rowOff>
    </xdr:from>
    <xdr:to>
      <xdr:col>46</xdr:col>
      <xdr:colOff>38100</xdr:colOff>
      <xdr:row>103</xdr:row>
      <xdr:rowOff>24130</xdr:rowOff>
    </xdr:to>
    <xdr:sp macro="" textlink="">
      <xdr:nvSpPr>
        <xdr:cNvPr id="400" name="楕円 399"/>
        <xdr:cNvSpPr/>
      </xdr:nvSpPr>
      <xdr:spPr>
        <a:xfrm>
          <a:off x="869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144780</xdr:rowOff>
    </xdr:from>
    <xdr:to>
      <xdr:col>50</xdr:col>
      <xdr:colOff>114300</xdr:colOff>
      <xdr:row>108</xdr:row>
      <xdr:rowOff>43543</xdr:rowOff>
    </xdr:to>
    <xdr:cxnSp macro="">
      <xdr:nvCxnSpPr>
        <xdr:cNvPr id="401" name="直線コネクタ 400"/>
        <xdr:cNvCxnSpPr/>
      </xdr:nvCxnSpPr>
      <xdr:spPr>
        <a:xfrm>
          <a:off x="8750300" y="17632680"/>
          <a:ext cx="889000" cy="9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85470</xdr:rowOff>
    </xdr:from>
    <xdr:ext cx="469744" cy="259045"/>
    <xdr:sp macro="" textlink="">
      <xdr:nvSpPr>
        <xdr:cNvPr id="402" name="n_1mainValue【市民会館】&#10;一人当たり面積"/>
        <xdr:cNvSpPr txBox="1"/>
      </xdr:nvSpPr>
      <xdr:spPr>
        <a:xfrm>
          <a:off x="9391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40657</xdr:rowOff>
    </xdr:from>
    <xdr:ext cx="469744" cy="259045"/>
    <xdr:sp macro="" textlink="">
      <xdr:nvSpPr>
        <xdr:cNvPr id="403" name="n_2mainValue【市民会館】&#10;一人当たり面積"/>
        <xdr:cNvSpPr txBox="1"/>
      </xdr:nvSpPr>
      <xdr:spPr>
        <a:xfrm>
          <a:off x="8515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29" name="直線コネクタ 428"/>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30"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31" name="直線コネクタ 430"/>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32"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33" name="直線コネクタ 432"/>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34"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35" name="フローチャート: 判断 434"/>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36" name="フローチャート: 判断 435"/>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10358</xdr:rowOff>
    </xdr:from>
    <xdr:ext cx="405111" cy="259045"/>
    <xdr:sp macro="" textlink="">
      <xdr:nvSpPr>
        <xdr:cNvPr id="437"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438" name="フローチャート: 判断 437"/>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439"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440" name="フローチャート: 判断 439"/>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441"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447" name="楕円 446"/>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151691</xdr:rowOff>
    </xdr:from>
    <xdr:ext cx="405111" cy="259045"/>
    <xdr:sp macro="" textlink="">
      <xdr:nvSpPr>
        <xdr:cNvPr id="448" name="n_1mainValue【一般廃棄物処理施設】&#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70" name="直線コネクタ 469"/>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71"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72" name="直線コネクタ 471"/>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73"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74" name="直線コネクタ 473"/>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75"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76" name="フローチャート: 判断 475"/>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77" name="フローチャート: 判断 476"/>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478"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479" name="フローチャート: 判断 478"/>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480"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481" name="フローチャート: 判断 480"/>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482"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120438</xdr:rowOff>
    </xdr:from>
    <xdr:to>
      <xdr:col>112</xdr:col>
      <xdr:colOff>38100</xdr:colOff>
      <xdr:row>39</xdr:row>
      <xdr:rowOff>50588</xdr:rowOff>
    </xdr:to>
    <xdr:sp macro="" textlink="">
      <xdr:nvSpPr>
        <xdr:cNvPr id="488" name="楕円 487"/>
        <xdr:cNvSpPr/>
      </xdr:nvSpPr>
      <xdr:spPr>
        <a:xfrm>
          <a:off x="21272500" y="66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41715</xdr:rowOff>
    </xdr:from>
    <xdr:ext cx="599010" cy="259045"/>
    <xdr:sp macro="" textlink="">
      <xdr:nvSpPr>
        <xdr:cNvPr id="489" name="n_1mainValue【一般廃棄物処理施設】&#10;一人当たり有形固定資産（償却資産）額"/>
        <xdr:cNvSpPr txBox="1"/>
      </xdr:nvSpPr>
      <xdr:spPr>
        <a:xfrm>
          <a:off x="21011095" y="672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0" name="テキスト ボックス 49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2" name="テキスト ボックス 5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0" name="テキスト ボックス 50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2" name="テキスト ボックス 51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14" name="直線コネクタ 513"/>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15"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16" name="直線コネクタ 515"/>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1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8" name="直線コネクタ 51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19"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20" name="フローチャート: 判断 519"/>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21" name="フローチャート: 判断 520"/>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522"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523" name="フローチャート: 判断 522"/>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130192</xdr:rowOff>
    </xdr:from>
    <xdr:ext cx="405111" cy="259045"/>
    <xdr:sp macro="" textlink="">
      <xdr:nvSpPr>
        <xdr:cNvPr id="524" name="n_2aveValue【保健センター・保健所】&#10;有形固定資産減価償却率"/>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525" name="フローチャート: 判断 524"/>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526"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32" name="楕円 531"/>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3" name="楕円 532"/>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61</xdr:row>
      <xdr:rowOff>68580</xdr:rowOff>
    </xdr:to>
    <xdr:cxnSp macro="">
      <xdr:nvCxnSpPr>
        <xdr:cNvPr id="534" name="直線コネクタ 533"/>
        <xdr:cNvCxnSpPr/>
      </xdr:nvCxnSpPr>
      <xdr:spPr>
        <a:xfrm flipV="1">
          <a:off x="14592300" y="1004697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170197</xdr:rowOff>
    </xdr:from>
    <xdr:ext cx="405111" cy="259045"/>
    <xdr:sp macro="" textlink="">
      <xdr:nvSpPr>
        <xdr:cNvPr id="535" name="n_1mainValue【保健センター・保健所】&#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6" name="n_2mainValue【保健センター・保健所】&#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84909</xdr:rowOff>
    </xdr:from>
    <xdr:to>
      <xdr:col>116</xdr:col>
      <xdr:colOff>62864</xdr:colOff>
      <xdr:row>64</xdr:row>
      <xdr:rowOff>48985</xdr:rowOff>
    </xdr:to>
    <xdr:cxnSp macro="">
      <xdr:nvCxnSpPr>
        <xdr:cNvPr id="562" name="直線コネクタ 561"/>
        <xdr:cNvCxnSpPr/>
      </xdr:nvCxnSpPr>
      <xdr:spPr>
        <a:xfrm flipV="1">
          <a:off x="22160864" y="10029009"/>
          <a:ext cx="0" cy="99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52812</xdr:rowOff>
    </xdr:from>
    <xdr:ext cx="469744" cy="259045"/>
    <xdr:sp macro="" textlink="">
      <xdr:nvSpPr>
        <xdr:cNvPr id="563" name="【保健センター・保健所】&#10;一人当たり面積最小値テキスト"/>
        <xdr:cNvSpPr txBox="1"/>
      </xdr:nvSpPr>
      <xdr:spPr>
        <a:xfrm>
          <a:off x="22199600"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48985</xdr:rowOff>
    </xdr:from>
    <xdr:to>
      <xdr:col>116</xdr:col>
      <xdr:colOff>152400</xdr:colOff>
      <xdr:row>64</xdr:row>
      <xdr:rowOff>48985</xdr:rowOff>
    </xdr:to>
    <xdr:cxnSp macro="">
      <xdr:nvCxnSpPr>
        <xdr:cNvPr id="564" name="直線コネクタ 563"/>
        <xdr:cNvCxnSpPr/>
      </xdr:nvCxnSpPr>
      <xdr:spPr>
        <a:xfrm>
          <a:off x="22072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31586</xdr:rowOff>
    </xdr:from>
    <xdr:ext cx="469744" cy="259045"/>
    <xdr:sp macro="" textlink="">
      <xdr:nvSpPr>
        <xdr:cNvPr id="565" name="【保健センター・保健所】&#10;一人当たり面積最大値テキスト"/>
        <xdr:cNvSpPr txBox="1"/>
      </xdr:nvSpPr>
      <xdr:spPr>
        <a:xfrm>
          <a:off x="22199600" y="980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84909</xdr:rowOff>
    </xdr:from>
    <xdr:to>
      <xdr:col>116</xdr:col>
      <xdr:colOff>152400</xdr:colOff>
      <xdr:row>58</xdr:row>
      <xdr:rowOff>84909</xdr:rowOff>
    </xdr:to>
    <xdr:cxnSp macro="">
      <xdr:nvCxnSpPr>
        <xdr:cNvPr id="566" name="直線コネクタ 565"/>
        <xdr:cNvCxnSpPr/>
      </xdr:nvCxnSpPr>
      <xdr:spPr>
        <a:xfrm>
          <a:off x="22072600" y="100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61521</xdr:rowOff>
    </xdr:from>
    <xdr:ext cx="469744" cy="259045"/>
    <xdr:sp macro="" textlink="">
      <xdr:nvSpPr>
        <xdr:cNvPr id="567" name="【保健センター・保健所】&#10;一人当たり面積平均値テキスト"/>
        <xdr:cNvSpPr txBox="1"/>
      </xdr:nvSpPr>
      <xdr:spPr>
        <a:xfrm>
          <a:off x="22199600" y="1069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83094</xdr:rowOff>
    </xdr:from>
    <xdr:to>
      <xdr:col>116</xdr:col>
      <xdr:colOff>114300</xdr:colOff>
      <xdr:row>63</xdr:row>
      <xdr:rowOff>13244</xdr:rowOff>
    </xdr:to>
    <xdr:sp macro="" textlink="">
      <xdr:nvSpPr>
        <xdr:cNvPr id="568" name="フローチャート: 判断 567"/>
        <xdr:cNvSpPr/>
      </xdr:nvSpPr>
      <xdr:spPr>
        <a:xfrm>
          <a:off x="22110700" y="107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69" name="フローチャート: 判断 56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70"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43906</xdr:rowOff>
    </xdr:from>
    <xdr:to>
      <xdr:col>107</xdr:col>
      <xdr:colOff>101600</xdr:colOff>
      <xdr:row>62</xdr:row>
      <xdr:rowOff>145506</xdr:rowOff>
    </xdr:to>
    <xdr:sp macro="" textlink="">
      <xdr:nvSpPr>
        <xdr:cNvPr id="571" name="フローチャート: 判断 570"/>
        <xdr:cNvSpPr/>
      </xdr:nvSpPr>
      <xdr:spPr>
        <a:xfrm>
          <a:off x="2038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136633</xdr:rowOff>
    </xdr:from>
    <xdr:ext cx="469744" cy="259045"/>
    <xdr:sp macro="" textlink="">
      <xdr:nvSpPr>
        <xdr:cNvPr id="572" name="n_2aveValue【保健センター・保健所】&#10;一人当たり面積"/>
        <xdr:cNvSpPr txBox="1"/>
      </xdr:nvSpPr>
      <xdr:spPr>
        <a:xfrm>
          <a:off x="201994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132080</xdr:rowOff>
    </xdr:from>
    <xdr:to>
      <xdr:col>102</xdr:col>
      <xdr:colOff>165100</xdr:colOff>
      <xdr:row>63</xdr:row>
      <xdr:rowOff>62230</xdr:rowOff>
    </xdr:to>
    <xdr:sp macro="" textlink="">
      <xdr:nvSpPr>
        <xdr:cNvPr id="573" name="フローチャート: 判断 57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78757</xdr:rowOff>
    </xdr:from>
    <xdr:ext cx="469744" cy="259045"/>
    <xdr:sp macro="" textlink="">
      <xdr:nvSpPr>
        <xdr:cNvPr id="574"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66766</xdr:rowOff>
    </xdr:from>
    <xdr:to>
      <xdr:col>112</xdr:col>
      <xdr:colOff>38100</xdr:colOff>
      <xdr:row>62</xdr:row>
      <xdr:rowOff>168366</xdr:rowOff>
    </xdr:to>
    <xdr:sp macro="" textlink="">
      <xdr:nvSpPr>
        <xdr:cNvPr id="580" name="楕円 579"/>
        <xdr:cNvSpPr/>
      </xdr:nvSpPr>
      <xdr:spPr>
        <a:xfrm>
          <a:off x="21272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136978</xdr:rowOff>
    </xdr:from>
    <xdr:to>
      <xdr:col>107</xdr:col>
      <xdr:colOff>101600</xdr:colOff>
      <xdr:row>56</xdr:row>
      <xdr:rowOff>67128</xdr:rowOff>
    </xdr:to>
    <xdr:sp macro="" textlink="">
      <xdr:nvSpPr>
        <xdr:cNvPr id="581" name="楕円 580"/>
        <xdr:cNvSpPr/>
      </xdr:nvSpPr>
      <xdr:spPr>
        <a:xfrm>
          <a:off x="20383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xdr:rowOff>
    </xdr:from>
    <xdr:to>
      <xdr:col>111</xdr:col>
      <xdr:colOff>177800</xdr:colOff>
      <xdr:row>62</xdr:row>
      <xdr:rowOff>117566</xdr:rowOff>
    </xdr:to>
    <xdr:cxnSp macro="">
      <xdr:nvCxnSpPr>
        <xdr:cNvPr id="582" name="直線コネクタ 581"/>
        <xdr:cNvCxnSpPr/>
      </xdr:nvCxnSpPr>
      <xdr:spPr>
        <a:xfrm>
          <a:off x="20434300" y="9617528"/>
          <a:ext cx="889000" cy="11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159493</xdr:rowOff>
    </xdr:from>
    <xdr:ext cx="469744" cy="259045"/>
    <xdr:sp macro="" textlink="">
      <xdr:nvSpPr>
        <xdr:cNvPr id="583" name="n_1mainValue【保健センター・保健所】&#10;一人当たり面積"/>
        <xdr:cNvSpPr txBox="1"/>
      </xdr:nvSpPr>
      <xdr:spPr>
        <a:xfrm>
          <a:off x="210757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83655</xdr:rowOff>
    </xdr:from>
    <xdr:ext cx="469744" cy="259045"/>
    <xdr:sp macro="" textlink="">
      <xdr:nvSpPr>
        <xdr:cNvPr id="584" name="n_2mainValue【保健センター・保健所】&#10;一人当たり面積"/>
        <xdr:cNvSpPr txBox="1"/>
      </xdr:nvSpPr>
      <xdr:spPr>
        <a:xfrm>
          <a:off x="20199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6" name="テキスト ボックス 5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6" name="テキスト ボックス 6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8" name="テキスト ボックス 6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10" name="直線コネクタ 609"/>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11"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12" name="直線コネクタ 611"/>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13"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14" name="直線コネクタ 613"/>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15"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16" name="フローチャート: 判断 615"/>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17" name="フローチャート: 判断 616"/>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618"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619" name="フローチャート: 判断 618"/>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620"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621" name="フローチャート: 判断 620"/>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622"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28" name="楕円 627"/>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50981</xdr:rowOff>
    </xdr:from>
    <xdr:to>
      <xdr:col>76</xdr:col>
      <xdr:colOff>165100</xdr:colOff>
      <xdr:row>84</xdr:row>
      <xdr:rowOff>152581</xdr:rowOff>
    </xdr:to>
    <xdr:sp macro="" textlink="">
      <xdr:nvSpPr>
        <xdr:cNvPr id="629" name="楕円 628"/>
        <xdr:cNvSpPr/>
      </xdr:nvSpPr>
      <xdr:spPr>
        <a:xfrm>
          <a:off x="14541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84</xdr:row>
      <xdr:rowOff>101781</xdr:rowOff>
    </xdr:to>
    <xdr:cxnSp macro="">
      <xdr:nvCxnSpPr>
        <xdr:cNvPr id="630" name="直線コネクタ 629"/>
        <xdr:cNvCxnSpPr/>
      </xdr:nvCxnSpPr>
      <xdr:spPr>
        <a:xfrm flipV="1">
          <a:off x="14592300" y="14257020"/>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631"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143708</xdr:rowOff>
    </xdr:from>
    <xdr:ext cx="405111" cy="259045"/>
    <xdr:sp macro="" textlink="">
      <xdr:nvSpPr>
        <xdr:cNvPr id="632" name="n_2mainValue【消防施設】&#10;有形固定資産減価償却率"/>
        <xdr:cNvSpPr txBox="1"/>
      </xdr:nvSpPr>
      <xdr:spPr>
        <a:xfrm>
          <a:off x="14389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54" name="直線コネクタ 653"/>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55"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56" name="直線コネクタ 655"/>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57"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58" name="直線コネクタ 657"/>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659"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60" name="フローチャート: 判断 659"/>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61" name="フローチャート: 判断 66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6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63" name="フローチャート: 判断 662"/>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125747</xdr:rowOff>
    </xdr:from>
    <xdr:ext cx="469744" cy="259045"/>
    <xdr:sp macro="" textlink="">
      <xdr:nvSpPr>
        <xdr:cNvPr id="664"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665" name="フローチャート: 判断 664"/>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666"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42163</xdr:rowOff>
    </xdr:from>
    <xdr:to>
      <xdr:col>112</xdr:col>
      <xdr:colOff>38100</xdr:colOff>
      <xdr:row>85</xdr:row>
      <xdr:rowOff>143763</xdr:rowOff>
    </xdr:to>
    <xdr:sp macro="" textlink="">
      <xdr:nvSpPr>
        <xdr:cNvPr id="672" name="楕円 671"/>
        <xdr:cNvSpPr/>
      </xdr:nvSpPr>
      <xdr:spPr>
        <a:xfrm>
          <a:off x="21272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73" name="楕円 672"/>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85</xdr:row>
      <xdr:rowOff>92963</xdr:rowOff>
    </xdr:to>
    <xdr:cxnSp macro="">
      <xdr:nvCxnSpPr>
        <xdr:cNvPr id="674" name="直線コネクタ 673"/>
        <xdr:cNvCxnSpPr/>
      </xdr:nvCxnSpPr>
      <xdr:spPr>
        <a:xfrm>
          <a:off x="20434300" y="14417039"/>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75" name="n_1main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76" name="n_2main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02" name="直線コネクタ 701"/>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3"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4" name="直線コネクタ 70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6" name="直線コネクタ 7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07"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08" name="フローチャート: 判断 707"/>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09" name="フローチャート: 判断 70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710"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711" name="フローチャート: 判断 710"/>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712"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713" name="フローチャート: 判断 712"/>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714"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41729</xdr:rowOff>
    </xdr:from>
    <xdr:to>
      <xdr:col>81</xdr:col>
      <xdr:colOff>101600</xdr:colOff>
      <xdr:row>101</xdr:row>
      <xdr:rowOff>143329</xdr:rowOff>
    </xdr:to>
    <xdr:sp macro="" textlink="">
      <xdr:nvSpPr>
        <xdr:cNvPr id="720" name="楕円 719"/>
        <xdr:cNvSpPr/>
      </xdr:nvSpPr>
      <xdr:spPr>
        <a:xfrm>
          <a:off x="15430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721" name="楕円 720"/>
        <xdr:cNvSpPr/>
      </xdr:nvSpPr>
      <xdr:spPr>
        <a:xfrm>
          <a:off x="14541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92529</xdr:rowOff>
    </xdr:from>
    <xdr:to>
      <xdr:col>81</xdr:col>
      <xdr:colOff>50800</xdr:colOff>
      <xdr:row>102</xdr:row>
      <xdr:rowOff>85998</xdr:rowOff>
    </xdr:to>
    <xdr:cxnSp macro="">
      <xdr:nvCxnSpPr>
        <xdr:cNvPr id="722" name="直線コネクタ 721"/>
        <xdr:cNvCxnSpPr/>
      </xdr:nvCxnSpPr>
      <xdr:spPr>
        <a:xfrm flipV="1">
          <a:off x="14592300" y="17408979"/>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159856</xdr:rowOff>
    </xdr:from>
    <xdr:ext cx="405111" cy="259045"/>
    <xdr:sp macro="" textlink="">
      <xdr:nvSpPr>
        <xdr:cNvPr id="723" name="n_1mainValue【庁舎】&#10;有形固定資産減価償却率"/>
        <xdr:cNvSpPr txBox="1"/>
      </xdr:nvSpPr>
      <xdr:spPr>
        <a:xfrm>
          <a:off x="152660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724" name="n_2mainValue【庁舎】&#10;有形固定資産減価償却率"/>
        <xdr:cNvSpPr txBox="1"/>
      </xdr:nvSpPr>
      <xdr:spPr>
        <a:xfrm>
          <a:off x="14389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124206</xdr:rowOff>
    </xdr:from>
    <xdr:to>
      <xdr:col>116</xdr:col>
      <xdr:colOff>62864</xdr:colOff>
      <xdr:row>108</xdr:row>
      <xdr:rowOff>47244</xdr:rowOff>
    </xdr:to>
    <xdr:cxnSp macro="">
      <xdr:nvCxnSpPr>
        <xdr:cNvPr id="748" name="直線コネクタ 747"/>
        <xdr:cNvCxnSpPr/>
      </xdr:nvCxnSpPr>
      <xdr:spPr>
        <a:xfrm flipV="1">
          <a:off x="22160864" y="17783556"/>
          <a:ext cx="0" cy="780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51071</xdr:rowOff>
    </xdr:from>
    <xdr:ext cx="469744" cy="259045"/>
    <xdr:sp macro="" textlink="">
      <xdr:nvSpPr>
        <xdr:cNvPr id="749" name="【庁舎】&#10;一人当たり面積最小値テキスト"/>
        <xdr:cNvSpPr txBox="1"/>
      </xdr:nvSpPr>
      <xdr:spPr>
        <a:xfrm>
          <a:off x="22199600"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47244</xdr:rowOff>
    </xdr:from>
    <xdr:to>
      <xdr:col>116</xdr:col>
      <xdr:colOff>152400</xdr:colOff>
      <xdr:row>108</xdr:row>
      <xdr:rowOff>47244</xdr:rowOff>
    </xdr:to>
    <xdr:cxnSp macro="">
      <xdr:nvCxnSpPr>
        <xdr:cNvPr id="750" name="直線コネクタ 749"/>
        <xdr:cNvCxnSpPr/>
      </xdr:nvCxnSpPr>
      <xdr:spPr>
        <a:xfrm>
          <a:off x="22072600" y="1856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70883</xdr:rowOff>
    </xdr:from>
    <xdr:ext cx="469744" cy="259045"/>
    <xdr:sp macro="" textlink="">
      <xdr:nvSpPr>
        <xdr:cNvPr id="751" name="【庁舎】&#10;一人当たり面積最大値テキスト"/>
        <xdr:cNvSpPr txBox="1"/>
      </xdr:nvSpPr>
      <xdr:spPr>
        <a:xfrm>
          <a:off x="22199600" y="1755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124206</xdr:rowOff>
    </xdr:from>
    <xdr:to>
      <xdr:col>116</xdr:col>
      <xdr:colOff>152400</xdr:colOff>
      <xdr:row>103</xdr:row>
      <xdr:rowOff>124206</xdr:rowOff>
    </xdr:to>
    <xdr:cxnSp macro="">
      <xdr:nvCxnSpPr>
        <xdr:cNvPr id="752" name="直線コネクタ 751"/>
        <xdr:cNvCxnSpPr/>
      </xdr:nvCxnSpPr>
      <xdr:spPr>
        <a:xfrm>
          <a:off x="22072600" y="1778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128033</xdr:rowOff>
    </xdr:from>
    <xdr:ext cx="469744" cy="259045"/>
    <xdr:sp macro="" textlink="">
      <xdr:nvSpPr>
        <xdr:cNvPr id="753" name="【庁舎】&#10;一人当たり面積平均値テキスト"/>
        <xdr:cNvSpPr txBox="1"/>
      </xdr:nvSpPr>
      <xdr:spPr>
        <a:xfrm>
          <a:off x="22199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149606</xdr:rowOff>
    </xdr:from>
    <xdr:to>
      <xdr:col>116</xdr:col>
      <xdr:colOff>114300</xdr:colOff>
      <xdr:row>107</xdr:row>
      <xdr:rowOff>79756</xdr:rowOff>
    </xdr:to>
    <xdr:sp macro="" textlink="">
      <xdr:nvSpPr>
        <xdr:cNvPr id="754" name="フローチャート: 判断 753"/>
        <xdr:cNvSpPr/>
      </xdr:nvSpPr>
      <xdr:spPr>
        <a:xfrm>
          <a:off x="22110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159513</xdr:rowOff>
    </xdr:from>
    <xdr:to>
      <xdr:col>112</xdr:col>
      <xdr:colOff>38100</xdr:colOff>
      <xdr:row>107</xdr:row>
      <xdr:rowOff>89663</xdr:rowOff>
    </xdr:to>
    <xdr:sp macro="" textlink="">
      <xdr:nvSpPr>
        <xdr:cNvPr id="755" name="フローチャート: 判断 754"/>
        <xdr:cNvSpPr/>
      </xdr:nvSpPr>
      <xdr:spPr>
        <a:xfrm>
          <a:off x="21272500" y="1833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80790</xdr:rowOff>
    </xdr:from>
    <xdr:ext cx="469744" cy="259045"/>
    <xdr:sp macro="" textlink="">
      <xdr:nvSpPr>
        <xdr:cNvPr id="756" name="n_1aveValue【庁舎】&#10;一人当たり面積"/>
        <xdr:cNvSpPr txBox="1"/>
      </xdr:nvSpPr>
      <xdr:spPr>
        <a:xfrm>
          <a:off x="21075727"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143511</xdr:rowOff>
    </xdr:from>
    <xdr:to>
      <xdr:col>107</xdr:col>
      <xdr:colOff>101600</xdr:colOff>
      <xdr:row>107</xdr:row>
      <xdr:rowOff>73661</xdr:rowOff>
    </xdr:to>
    <xdr:sp macro="" textlink="">
      <xdr:nvSpPr>
        <xdr:cNvPr id="757" name="フローチャート: 判断 75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64788</xdr:rowOff>
    </xdr:from>
    <xdr:ext cx="469744" cy="259045"/>
    <xdr:sp macro="" textlink="">
      <xdr:nvSpPr>
        <xdr:cNvPr id="758" name="n_2aveValue【庁舎】&#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7113</xdr:rowOff>
    </xdr:from>
    <xdr:to>
      <xdr:col>102</xdr:col>
      <xdr:colOff>165100</xdr:colOff>
      <xdr:row>107</xdr:row>
      <xdr:rowOff>108713</xdr:rowOff>
    </xdr:to>
    <xdr:sp macro="" textlink="">
      <xdr:nvSpPr>
        <xdr:cNvPr id="759" name="フローチャート: 判断 758"/>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125240</xdr:rowOff>
    </xdr:from>
    <xdr:ext cx="469744" cy="259045"/>
    <xdr:sp macro="" textlink="">
      <xdr:nvSpPr>
        <xdr:cNvPr id="760"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65787</xdr:rowOff>
    </xdr:from>
    <xdr:to>
      <xdr:col>112</xdr:col>
      <xdr:colOff>38100</xdr:colOff>
      <xdr:row>106</xdr:row>
      <xdr:rowOff>167387</xdr:rowOff>
    </xdr:to>
    <xdr:sp macro="" textlink="">
      <xdr:nvSpPr>
        <xdr:cNvPr id="766" name="楕円 765"/>
        <xdr:cNvSpPr/>
      </xdr:nvSpPr>
      <xdr:spPr>
        <a:xfrm>
          <a:off x="21272500" y="182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3302</xdr:rowOff>
    </xdr:from>
    <xdr:to>
      <xdr:col>107</xdr:col>
      <xdr:colOff>101600</xdr:colOff>
      <xdr:row>100</xdr:row>
      <xdr:rowOff>104902</xdr:rowOff>
    </xdr:to>
    <xdr:sp macro="" textlink="">
      <xdr:nvSpPr>
        <xdr:cNvPr id="767" name="楕円 766"/>
        <xdr:cNvSpPr/>
      </xdr:nvSpPr>
      <xdr:spPr>
        <a:xfrm>
          <a:off x="20383500" y="17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54102</xdr:rowOff>
    </xdr:from>
    <xdr:to>
      <xdr:col>111</xdr:col>
      <xdr:colOff>177800</xdr:colOff>
      <xdr:row>106</xdr:row>
      <xdr:rowOff>116587</xdr:rowOff>
    </xdr:to>
    <xdr:cxnSp macro="">
      <xdr:nvCxnSpPr>
        <xdr:cNvPr id="768" name="直線コネクタ 767"/>
        <xdr:cNvCxnSpPr/>
      </xdr:nvCxnSpPr>
      <xdr:spPr>
        <a:xfrm>
          <a:off x="20434300" y="17199102"/>
          <a:ext cx="889000" cy="10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12464</xdr:rowOff>
    </xdr:from>
    <xdr:ext cx="469744" cy="259045"/>
    <xdr:sp macro="" textlink="">
      <xdr:nvSpPr>
        <xdr:cNvPr id="769" name="n_1mainValue【庁舎】&#10;一人当たり面積"/>
        <xdr:cNvSpPr txBox="1"/>
      </xdr:nvSpPr>
      <xdr:spPr>
        <a:xfrm>
          <a:off x="21075727" y="18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121429</xdr:rowOff>
    </xdr:from>
    <xdr:ext cx="469744" cy="259045"/>
    <xdr:sp macro="" textlink="">
      <xdr:nvSpPr>
        <xdr:cNvPr id="770" name="n_2mainValue【庁舎】&#10;一人当たり面積"/>
        <xdr:cNvSpPr txBox="1"/>
      </xdr:nvSpPr>
      <xdr:spPr>
        <a:xfrm>
          <a:off x="20199427"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当町の有形固定資産減価償却率は、全体的に全国平均を下回る状況である。特に全国平均との乖離が大きい施設について分析すると、体育館・プール施設については、平成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年度で行われた中学校の耐震化整備に伴う、体育館施設の耐震化の実施が要因と考えられる。福祉施設については、建物として近年の新設や改修等は発生していないが、付帯設備として平成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年度に太陽光発電設備整備が要因と考えられる。消防施設については、当町には平成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おいて整備された消防署分署施設が存在することから、全国平均を大きく下回る。これに対し保健センター・保健所および市民会館施設は全国平均と近しい数値となっており、庁舎施設については全国平均を上回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年度に支所施設の建替え改修工事が完了することに伴い、現状よりも減となる見込み。</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一人当たり面積については、当町がいわゆる過疎地域であり、人口が減少傾向にあることから、全体的に全国平均を大きく上回る状況となっている。当町では平成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南越前町公共施設等総合管理計画」を策定し、施設の統廃合等についても積極的な検証を行っているが、体育館施設や保健センター等福祉施設、市民会館施設は避難所や一時集合場所としての機能を有するなど地域コミュニティの中核的な施設となるため、慎重な協議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少子高齢化が進み、超高齢社会（平成３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年４月１日現在高齢化率：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３５．４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迎えている当町は、基幹産業である農林水産業はもとより、商工、観光業も後継者不足に直面している。税収は伸び悩み、財政基盤は弱く、財政力指数は平成１７年の町村合併以降０．３程度を推移しており、類似団体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商工観光の振興政策や産業の活性化、また定住対策に力を入れており、今後も働きがいのあるまちづくりを進めることで自主財源を確保し財政力を上げていく。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8" name="直線コネクタ 67"/>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20320</xdr:rowOff>
    </xdr:to>
    <xdr:cxnSp macro="">
      <xdr:nvCxnSpPr>
        <xdr:cNvPr id="71" name="直線コネクタ 70"/>
        <xdr:cNvCxnSpPr/>
      </xdr:nvCxnSpPr>
      <xdr:spPr>
        <a:xfrm>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12277</xdr:rowOff>
    </xdr:to>
    <xdr:cxnSp macro="">
      <xdr:nvCxnSpPr>
        <xdr:cNvPr id="74" name="直線コネクタ 73"/>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12277</xdr:rowOff>
    </xdr:to>
    <xdr:cxnSp macro="">
      <xdr:nvCxnSpPr>
        <xdr:cNvPr id="77" name="直線コネクタ 76"/>
        <xdr:cNvCxnSpPr/>
      </xdr:nvCxnSpPr>
      <xdr:spPr>
        <a:xfrm>
          <a:off x="1447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8"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90" name="テキスト ボックス 89"/>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92" name="テキスト ボックス 91"/>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94" name="テキスト ボックス 93"/>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人件費削減や地方債年間発行額の上限を定めて起債発行額を抑制しているものの、依然として高い比率となっている。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合併特例期間終了後の普通交付税の段階的縮減に入っており、更なる歳出の適性化に努める。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97282</xdr:rowOff>
    </xdr:to>
    <xdr:cxnSp macro="">
      <xdr:nvCxnSpPr>
        <xdr:cNvPr id="129" name="直線コネクタ 128"/>
        <xdr:cNvCxnSpPr/>
      </xdr:nvCxnSpPr>
      <xdr:spPr>
        <a:xfrm>
          <a:off x="4114800" y="1099286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58674</xdr:rowOff>
    </xdr:to>
    <xdr:cxnSp macro="">
      <xdr:nvCxnSpPr>
        <xdr:cNvPr id="132" name="直線コネクタ 131"/>
        <xdr:cNvCxnSpPr/>
      </xdr:nvCxnSpPr>
      <xdr:spPr>
        <a:xfrm flipV="1">
          <a:off x="3225800" y="1099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92456</xdr:rowOff>
    </xdr:to>
    <xdr:cxnSp macro="">
      <xdr:nvCxnSpPr>
        <xdr:cNvPr id="135" name="直線コネクタ 134"/>
        <xdr:cNvCxnSpPr/>
      </xdr:nvCxnSpPr>
      <xdr:spPr>
        <a:xfrm flipV="1">
          <a:off x="2336800" y="110314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92456</xdr:rowOff>
    </xdr:to>
    <xdr:cxnSp macro="">
      <xdr:nvCxnSpPr>
        <xdr:cNvPr id="138" name="直線コネクタ 137"/>
        <xdr:cNvCxnSpPr/>
      </xdr:nvCxnSpPr>
      <xdr:spPr>
        <a:xfrm>
          <a:off x="1447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48" name="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0" name="楕円 149"/>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1" name="テキスト ボックス 150"/>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2" name="楕円 151"/>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3" name="テキスト ボックス 152"/>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4" name="楕円 153"/>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5" name="テキスト ボックス 154"/>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6" name="楕円 155"/>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7" name="テキスト ボックス 156"/>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人件費削減や事業の見直し、経常経費の抑制に努めているものの、依然として高い比率となっている。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事業の見直し等により、更なる歳出の適性化に努める。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158449</xdr:rowOff>
    </xdr:from>
    <xdr:to>
      <xdr:col>23</xdr:col>
      <xdr:colOff>133350</xdr:colOff>
      <xdr:row>84</xdr:row>
      <xdr:rowOff>43724</xdr:rowOff>
    </xdr:to>
    <xdr:cxnSp macro="">
      <xdr:nvCxnSpPr>
        <xdr:cNvPr id="192" name="直線コネクタ 191"/>
        <xdr:cNvCxnSpPr/>
      </xdr:nvCxnSpPr>
      <xdr:spPr>
        <a:xfrm flipV="1">
          <a:off x="4114800" y="14388799"/>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125209</xdr:rowOff>
    </xdr:from>
    <xdr:to>
      <xdr:col>19</xdr:col>
      <xdr:colOff>133350</xdr:colOff>
      <xdr:row>84</xdr:row>
      <xdr:rowOff>43724</xdr:rowOff>
    </xdr:to>
    <xdr:cxnSp macro="">
      <xdr:nvCxnSpPr>
        <xdr:cNvPr id="195" name="直線コネクタ 194"/>
        <xdr:cNvCxnSpPr/>
      </xdr:nvCxnSpPr>
      <xdr:spPr>
        <a:xfrm>
          <a:off x="3225800" y="14355559"/>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125209</xdr:rowOff>
    </xdr:from>
    <xdr:to>
      <xdr:col>15</xdr:col>
      <xdr:colOff>82550</xdr:colOff>
      <xdr:row>83</xdr:row>
      <xdr:rowOff>146726</xdr:rowOff>
    </xdr:to>
    <xdr:cxnSp macro="">
      <xdr:nvCxnSpPr>
        <xdr:cNvPr id="198" name="直線コネクタ 197"/>
        <xdr:cNvCxnSpPr/>
      </xdr:nvCxnSpPr>
      <xdr:spPr>
        <a:xfrm flipV="1">
          <a:off x="2336800" y="14355559"/>
          <a:ext cx="889000" cy="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110789</xdr:rowOff>
    </xdr:from>
    <xdr:to>
      <xdr:col>11</xdr:col>
      <xdr:colOff>31750</xdr:colOff>
      <xdr:row>83</xdr:row>
      <xdr:rowOff>146726</xdr:rowOff>
    </xdr:to>
    <xdr:cxnSp macro="">
      <xdr:nvCxnSpPr>
        <xdr:cNvPr id="201" name="直線コネクタ 200"/>
        <xdr:cNvCxnSpPr/>
      </xdr:nvCxnSpPr>
      <xdr:spPr>
        <a:xfrm>
          <a:off x="1447800" y="14341139"/>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107649</xdr:rowOff>
    </xdr:from>
    <xdr:to>
      <xdr:col>23</xdr:col>
      <xdr:colOff>184150</xdr:colOff>
      <xdr:row>84</xdr:row>
      <xdr:rowOff>37799</xdr:rowOff>
    </xdr:to>
    <xdr:sp macro="" textlink="">
      <xdr:nvSpPr>
        <xdr:cNvPr id="211" name="楕円 210"/>
        <xdr:cNvSpPr/>
      </xdr:nvSpPr>
      <xdr:spPr>
        <a:xfrm>
          <a:off x="4902200" y="143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79726</xdr:rowOff>
    </xdr:from>
    <xdr:ext cx="762000" cy="259045"/>
    <xdr:sp macro="" textlink="">
      <xdr:nvSpPr>
        <xdr:cNvPr id="212" name="人件費・物件費等の状況該当値テキスト"/>
        <xdr:cNvSpPr txBox="1"/>
      </xdr:nvSpPr>
      <xdr:spPr>
        <a:xfrm>
          <a:off x="5041900" y="1431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164374</xdr:rowOff>
    </xdr:from>
    <xdr:to>
      <xdr:col>19</xdr:col>
      <xdr:colOff>184150</xdr:colOff>
      <xdr:row>84</xdr:row>
      <xdr:rowOff>94524</xdr:rowOff>
    </xdr:to>
    <xdr:sp macro="" textlink="">
      <xdr:nvSpPr>
        <xdr:cNvPr id="213" name="楕円 212"/>
        <xdr:cNvSpPr/>
      </xdr:nvSpPr>
      <xdr:spPr>
        <a:xfrm>
          <a:off x="4064000" y="143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79301</xdr:rowOff>
    </xdr:from>
    <xdr:ext cx="736600" cy="259045"/>
    <xdr:sp macro="" textlink="">
      <xdr:nvSpPr>
        <xdr:cNvPr id="214" name="テキスト ボックス 213"/>
        <xdr:cNvSpPr txBox="1"/>
      </xdr:nvSpPr>
      <xdr:spPr>
        <a:xfrm>
          <a:off x="3733800" y="144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74409</xdr:rowOff>
    </xdr:from>
    <xdr:to>
      <xdr:col>15</xdr:col>
      <xdr:colOff>133350</xdr:colOff>
      <xdr:row>84</xdr:row>
      <xdr:rowOff>4559</xdr:rowOff>
    </xdr:to>
    <xdr:sp macro="" textlink="">
      <xdr:nvSpPr>
        <xdr:cNvPr id="215" name="楕円 214"/>
        <xdr:cNvSpPr/>
      </xdr:nvSpPr>
      <xdr:spPr>
        <a:xfrm>
          <a:off x="3175000" y="143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160786</xdr:rowOff>
    </xdr:from>
    <xdr:ext cx="762000" cy="259045"/>
    <xdr:sp macro="" textlink="">
      <xdr:nvSpPr>
        <xdr:cNvPr id="216" name="テキスト ボックス 215"/>
        <xdr:cNvSpPr txBox="1"/>
      </xdr:nvSpPr>
      <xdr:spPr>
        <a:xfrm>
          <a:off x="2844800" y="143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95926</xdr:rowOff>
    </xdr:from>
    <xdr:to>
      <xdr:col>11</xdr:col>
      <xdr:colOff>82550</xdr:colOff>
      <xdr:row>84</xdr:row>
      <xdr:rowOff>26076</xdr:rowOff>
    </xdr:to>
    <xdr:sp macro="" textlink="">
      <xdr:nvSpPr>
        <xdr:cNvPr id="217" name="楕円 216"/>
        <xdr:cNvSpPr/>
      </xdr:nvSpPr>
      <xdr:spPr>
        <a:xfrm>
          <a:off x="2286000" y="143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10853</xdr:rowOff>
    </xdr:from>
    <xdr:ext cx="762000" cy="259045"/>
    <xdr:sp macro="" textlink="">
      <xdr:nvSpPr>
        <xdr:cNvPr id="218" name="テキスト ボックス 217"/>
        <xdr:cNvSpPr txBox="1"/>
      </xdr:nvSpPr>
      <xdr:spPr>
        <a:xfrm>
          <a:off x="1955800" y="144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59989</xdr:rowOff>
    </xdr:from>
    <xdr:to>
      <xdr:col>7</xdr:col>
      <xdr:colOff>31750</xdr:colOff>
      <xdr:row>83</xdr:row>
      <xdr:rowOff>161589</xdr:rowOff>
    </xdr:to>
    <xdr:sp macro="" textlink="">
      <xdr:nvSpPr>
        <xdr:cNvPr id="219" name="楕円 218"/>
        <xdr:cNvSpPr/>
      </xdr:nvSpPr>
      <xdr:spPr>
        <a:xfrm>
          <a:off x="1397000" y="142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146366</xdr:rowOff>
    </xdr:from>
    <xdr:ext cx="762000" cy="259045"/>
    <xdr:sp macro="" textlink="">
      <xdr:nvSpPr>
        <xdr:cNvPr id="220" name="テキスト ボックス 219"/>
        <xdr:cNvSpPr txBox="1"/>
      </xdr:nvSpPr>
      <xdr:spPr>
        <a:xfrm>
          <a:off x="1066800" y="1437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類似団体平均を下回る状態が続いている。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今後は、人事評価制度による勤務評定に基づいた昇給制度等により、更なる給与の適正化に努める。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42334</xdr:rowOff>
    </xdr:to>
    <xdr:cxnSp macro="">
      <xdr:nvCxnSpPr>
        <xdr:cNvPr id="256" name="直線コネクタ 255"/>
        <xdr:cNvCxnSpPr/>
      </xdr:nvCxnSpPr>
      <xdr:spPr>
        <a:xfrm flipV="1">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42334</xdr:rowOff>
    </xdr:to>
    <xdr:cxnSp macro="">
      <xdr:nvCxnSpPr>
        <xdr:cNvPr id="259" name="直線コネクタ 258"/>
        <xdr:cNvCxnSpPr/>
      </xdr:nvCxnSpPr>
      <xdr:spPr>
        <a:xfrm>
          <a:off x="15290800" y="144096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7862</xdr:rowOff>
    </xdr:to>
    <xdr:cxnSp macro="">
      <xdr:nvCxnSpPr>
        <xdr:cNvPr id="262" name="直線コネクタ 261"/>
        <xdr:cNvCxnSpPr/>
      </xdr:nvCxnSpPr>
      <xdr:spPr>
        <a:xfrm>
          <a:off x="14401800" y="1436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83</xdr:row>
      <xdr:rowOff>133350</xdr:rowOff>
    </xdr:to>
    <xdr:cxnSp macro="">
      <xdr:nvCxnSpPr>
        <xdr:cNvPr id="265" name="直線コネクタ 264"/>
        <xdr:cNvCxnSpPr/>
      </xdr:nvCxnSpPr>
      <xdr:spPr>
        <a:xfrm>
          <a:off x="13512800" y="1431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5" name="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7" name="楕円 276"/>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8" name="テキスト ボックス 277"/>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79" name="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0" name="テキスト ボックス 279"/>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1" name="楕円 280"/>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2" name="テキスト ボックス 281"/>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3" name="楕円 282"/>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4" name="テキスト ボックス 283"/>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しかし、類似団体平均を約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ポイント上回っているため、定員適正化を図るとともに、民間委託や指定管理者制度の導入などによる更なる削減を進めている。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138557</xdr:rowOff>
    </xdr:from>
    <xdr:to>
      <xdr:col>81</xdr:col>
      <xdr:colOff>44450</xdr:colOff>
      <xdr:row>63</xdr:row>
      <xdr:rowOff>8128</xdr:rowOff>
    </xdr:to>
    <xdr:cxnSp macro="">
      <xdr:nvCxnSpPr>
        <xdr:cNvPr id="319" name="直線コネクタ 318"/>
        <xdr:cNvCxnSpPr/>
      </xdr:nvCxnSpPr>
      <xdr:spPr>
        <a:xfrm flipV="1">
          <a:off x="16179800" y="1076845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6519</xdr:rowOff>
    </xdr:from>
    <xdr:to>
      <xdr:col>77</xdr:col>
      <xdr:colOff>44450</xdr:colOff>
      <xdr:row>63</xdr:row>
      <xdr:rowOff>8128</xdr:rowOff>
    </xdr:to>
    <xdr:cxnSp macro="">
      <xdr:nvCxnSpPr>
        <xdr:cNvPr id="322" name="直線コネクタ 321"/>
        <xdr:cNvCxnSpPr/>
      </xdr:nvCxnSpPr>
      <xdr:spPr>
        <a:xfrm>
          <a:off x="15290800" y="1080786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162687</xdr:rowOff>
    </xdr:from>
    <xdr:to>
      <xdr:col>72</xdr:col>
      <xdr:colOff>203200</xdr:colOff>
      <xdr:row>63</xdr:row>
      <xdr:rowOff>6519</xdr:rowOff>
    </xdr:to>
    <xdr:cxnSp macro="">
      <xdr:nvCxnSpPr>
        <xdr:cNvPr id="325" name="直線コネクタ 324"/>
        <xdr:cNvCxnSpPr/>
      </xdr:nvCxnSpPr>
      <xdr:spPr>
        <a:xfrm>
          <a:off x="14401800" y="1079258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162687</xdr:rowOff>
    </xdr:from>
    <xdr:to>
      <xdr:col>68</xdr:col>
      <xdr:colOff>152400</xdr:colOff>
      <xdr:row>63</xdr:row>
      <xdr:rowOff>14563</xdr:rowOff>
    </xdr:to>
    <xdr:cxnSp macro="">
      <xdr:nvCxnSpPr>
        <xdr:cNvPr id="328" name="直線コネクタ 327"/>
        <xdr:cNvCxnSpPr/>
      </xdr:nvCxnSpPr>
      <xdr:spPr>
        <a:xfrm flipV="1">
          <a:off x="13512800" y="10792587"/>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87757</xdr:rowOff>
    </xdr:from>
    <xdr:to>
      <xdr:col>81</xdr:col>
      <xdr:colOff>95250</xdr:colOff>
      <xdr:row>63</xdr:row>
      <xdr:rowOff>17907</xdr:rowOff>
    </xdr:to>
    <xdr:sp macro="" textlink="">
      <xdr:nvSpPr>
        <xdr:cNvPr id="338" name="楕円 337"/>
        <xdr:cNvSpPr/>
      </xdr:nvSpPr>
      <xdr:spPr>
        <a:xfrm>
          <a:off x="169672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59834</xdr:rowOff>
    </xdr:from>
    <xdr:ext cx="762000" cy="259045"/>
    <xdr:sp macro="" textlink="">
      <xdr:nvSpPr>
        <xdr:cNvPr id="339" name="定員管理の状況該当値テキスト"/>
        <xdr:cNvSpPr txBox="1"/>
      </xdr:nvSpPr>
      <xdr:spPr>
        <a:xfrm>
          <a:off x="17106900" y="106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128778</xdr:rowOff>
    </xdr:from>
    <xdr:to>
      <xdr:col>77</xdr:col>
      <xdr:colOff>95250</xdr:colOff>
      <xdr:row>63</xdr:row>
      <xdr:rowOff>58928</xdr:rowOff>
    </xdr:to>
    <xdr:sp macro="" textlink="">
      <xdr:nvSpPr>
        <xdr:cNvPr id="340" name="楕円 339"/>
        <xdr:cNvSpPr/>
      </xdr:nvSpPr>
      <xdr:spPr>
        <a:xfrm>
          <a:off x="16129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41" name="テキスト ボックス 340"/>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127169</xdr:rowOff>
    </xdr:from>
    <xdr:to>
      <xdr:col>73</xdr:col>
      <xdr:colOff>44450</xdr:colOff>
      <xdr:row>63</xdr:row>
      <xdr:rowOff>57319</xdr:rowOff>
    </xdr:to>
    <xdr:sp macro="" textlink="">
      <xdr:nvSpPr>
        <xdr:cNvPr id="342" name="楕円 341"/>
        <xdr:cNvSpPr/>
      </xdr:nvSpPr>
      <xdr:spPr>
        <a:xfrm>
          <a:off x="15240000" y="10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42096</xdr:rowOff>
    </xdr:from>
    <xdr:ext cx="762000" cy="259045"/>
    <xdr:sp macro="" textlink="">
      <xdr:nvSpPr>
        <xdr:cNvPr id="343" name="テキスト ボックス 342"/>
        <xdr:cNvSpPr txBox="1"/>
      </xdr:nvSpPr>
      <xdr:spPr>
        <a:xfrm>
          <a:off x="14909800" y="108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111887</xdr:rowOff>
    </xdr:from>
    <xdr:to>
      <xdr:col>68</xdr:col>
      <xdr:colOff>203200</xdr:colOff>
      <xdr:row>63</xdr:row>
      <xdr:rowOff>42037</xdr:rowOff>
    </xdr:to>
    <xdr:sp macro="" textlink="">
      <xdr:nvSpPr>
        <xdr:cNvPr id="344" name="楕円 343"/>
        <xdr:cNvSpPr/>
      </xdr:nvSpPr>
      <xdr:spPr>
        <a:xfrm>
          <a:off x="14351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26814</xdr:rowOff>
    </xdr:from>
    <xdr:ext cx="762000" cy="259045"/>
    <xdr:sp macro="" textlink="">
      <xdr:nvSpPr>
        <xdr:cNvPr id="345" name="テキスト ボックス 344"/>
        <xdr:cNvSpPr txBox="1"/>
      </xdr:nvSpPr>
      <xdr:spPr>
        <a:xfrm>
          <a:off x="14020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135213</xdr:rowOff>
    </xdr:from>
    <xdr:to>
      <xdr:col>64</xdr:col>
      <xdr:colOff>152400</xdr:colOff>
      <xdr:row>63</xdr:row>
      <xdr:rowOff>65363</xdr:rowOff>
    </xdr:to>
    <xdr:sp macro="" textlink="">
      <xdr:nvSpPr>
        <xdr:cNvPr id="346" name="楕円 345"/>
        <xdr:cNvSpPr/>
      </xdr:nvSpPr>
      <xdr:spPr>
        <a:xfrm>
          <a:off x="13462000" y="10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50140</xdr:rowOff>
    </xdr:from>
    <xdr:ext cx="762000" cy="259045"/>
    <xdr:sp macro="" textlink="">
      <xdr:nvSpPr>
        <xdr:cNvPr id="347" name="テキスト ボックス 346"/>
        <xdr:cNvSpPr txBox="1"/>
      </xdr:nvSpPr>
      <xdr:spPr>
        <a:xfrm>
          <a:off x="13131800" y="108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町村合併前後の大規模事業の実施により発行した地方債の償還が一部終了し、また償還年数の長かった公営企業債も徐々に償還が終了してきていることもあり、一時期高い水準だった実質公債費比率は、毎年減少傾向にある。また、、平成２２年度以降は年間地方債発行額を６億円以内としていることも影響している。前年より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３ポ</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イント改善している。しかし、依然として県内他市町や全国の類似団体と比較しても比率が高い状況である。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将来的な財政負担を軽減するために、更なる比率の改善を目指す。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115509</xdr:rowOff>
    </xdr:to>
    <xdr:cxnSp macro="">
      <xdr:nvCxnSpPr>
        <xdr:cNvPr id="384" name="直線コネクタ 383"/>
        <xdr:cNvCxnSpPr/>
      </xdr:nvCxnSpPr>
      <xdr:spPr>
        <a:xfrm flipV="1">
          <a:off x="16179800" y="6824133"/>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127907</xdr:rowOff>
    </xdr:to>
    <xdr:cxnSp macro="">
      <xdr:nvCxnSpPr>
        <xdr:cNvPr id="387" name="直線コネクタ 386"/>
        <xdr:cNvCxnSpPr/>
      </xdr:nvCxnSpPr>
      <xdr:spPr>
        <a:xfrm flipV="1">
          <a:off x="15290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151795</xdr:rowOff>
    </xdr:to>
    <xdr:cxnSp macro="">
      <xdr:nvCxnSpPr>
        <xdr:cNvPr id="390" name="直線コネクタ 389"/>
        <xdr:cNvCxnSpPr/>
      </xdr:nvCxnSpPr>
      <xdr:spPr>
        <a:xfrm flipV="1">
          <a:off x="14401800" y="715735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43</xdr:row>
      <xdr:rowOff>95250</xdr:rowOff>
    </xdr:to>
    <xdr:cxnSp macro="">
      <xdr:nvCxnSpPr>
        <xdr:cNvPr id="393" name="直線コネクタ 392"/>
        <xdr:cNvCxnSpPr/>
      </xdr:nvCxnSpPr>
      <xdr:spPr>
        <a:xfrm flipV="1">
          <a:off x="13512800" y="73526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3" name="楕円 402"/>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58860</xdr:rowOff>
    </xdr:from>
    <xdr:ext cx="762000" cy="259045"/>
    <xdr:sp macro="" textlink="">
      <xdr:nvSpPr>
        <xdr:cNvPr id="404" name="公債費負担の状況該当値テキスト"/>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5" name="楕円 404"/>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151086</xdr:rowOff>
    </xdr:from>
    <xdr:ext cx="736600" cy="259045"/>
    <xdr:sp macro="" textlink="">
      <xdr:nvSpPr>
        <xdr:cNvPr id="406" name="テキスト ボックス 405"/>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7" name="楕円 406"/>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8" name="テキスト ボックス 407"/>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409" name="楕円 408"/>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410" name="テキスト ボックス 409"/>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1" name="楕円 41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2" name="テキスト ボックス 41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職員数の削減や、平成２２年度から年間地方債発行額の上限を６億円としたことにより地方債残高が減少したため、将来負担比率は無し（マイナスが）となっている。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財政調整基金を毎年適正に積んでいることも、将来負担比率があがっていない要因でもある。しかし、現在は、旧合併特例法による普通交付税の激変緩和期間に入っており、今後も交付税の減少が続くことから財政調整基金への積み立てがこれまで規模で積むことが難しくな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このことから、引き続き地方債の発行を抑制し、また財政に余力がある分は基金への積み立てを積極的に実施していく。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6" name="フローチャート: 判断 455"/>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65694</xdr:rowOff>
    </xdr:from>
    <xdr:ext cx="762000" cy="259045"/>
    <xdr:sp macro="" textlink="">
      <xdr:nvSpPr>
        <xdr:cNvPr id="457" name="テキスト ボックス 456"/>
        <xdr:cNvSpPr txBox="1"/>
      </xdr:nvSpPr>
      <xdr:spPr>
        <a:xfrm>
          <a:off x="13131800" y="246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51949</xdr:rowOff>
    </xdr:from>
    <xdr:to>
      <xdr:col>64</xdr:col>
      <xdr:colOff>152400</xdr:colOff>
      <xdr:row>13</xdr:row>
      <xdr:rowOff>153549</xdr:rowOff>
    </xdr:to>
    <xdr:sp macro="" textlink="">
      <xdr:nvSpPr>
        <xdr:cNvPr id="463" name="楕円 462"/>
        <xdr:cNvSpPr/>
      </xdr:nvSpPr>
      <xdr:spPr>
        <a:xfrm>
          <a:off x="13462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163726</xdr:rowOff>
    </xdr:from>
    <xdr:ext cx="762000" cy="259045"/>
    <xdr:sp macro="" textlink="">
      <xdr:nvSpPr>
        <xdr:cNvPr id="464" name="テキスト ボックス 463"/>
        <xdr:cNvSpPr txBox="1"/>
      </xdr:nvSpPr>
      <xdr:spPr>
        <a:xfrm>
          <a:off x="13131800" y="20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人件費に係る経常収支比率は、町村合併以降、職員数の削減を実施しており、類似団体の平均とほぼ同様に推移している。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104140</xdr:rowOff>
    </xdr:to>
    <xdr:cxnSp macro="">
      <xdr:nvCxnSpPr>
        <xdr:cNvPr id="66" name="直線コネクタ 65"/>
        <xdr:cNvCxnSpPr/>
      </xdr:nvCxnSpPr>
      <xdr:spPr>
        <a:xfrm>
          <a:off x="3987800" y="6169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168910</xdr:rowOff>
    </xdr:to>
    <xdr:cxnSp macro="">
      <xdr:nvCxnSpPr>
        <xdr:cNvPr id="69" name="直線コネクタ 68"/>
        <xdr:cNvCxnSpPr/>
      </xdr:nvCxnSpPr>
      <xdr:spPr>
        <a:xfrm>
          <a:off x="3098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73660</xdr:rowOff>
    </xdr:to>
    <xdr:cxnSp macro="">
      <xdr:nvCxnSpPr>
        <xdr:cNvPr id="72" name="直線コネクタ 71"/>
        <xdr:cNvCxnSpPr/>
      </xdr:nvCxnSpPr>
      <xdr:spPr>
        <a:xfrm flipV="1">
          <a:off x="2209800" y="612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73660</xdr:rowOff>
    </xdr:to>
    <xdr:cxnSp macro="">
      <xdr:nvCxnSpPr>
        <xdr:cNvPr id="75" name="直線コネクタ 74"/>
        <xdr:cNvCxnSpPr/>
      </xdr:nvCxnSpPr>
      <xdr:spPr>
        <a:xfrm>
          <a:off x="1320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の平均を上回る傾向にある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。物件費削減を進めるために、町内に存在する採算性や機能性の低い類似した施設の今後のあり方について、公共施設総合管理計画をもとに統廃合及び民間委託等適切な施策を具現化していく。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15421</xdr:rowOff>
    </xdr:to>
    <xdr:cxnSp macro="">
      <xdr:nvCxnSpPr>
        <xdr:cNvPr id="129" name="直線コネクタ 128"/>
        <xdr:cNvCxnSpPr/>
      </xdr:nvCxnSpPr>
      <xdr:spPr>
        <a:xfrm>
          <a:off x="15671800" y="28647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121557</xdr:rowOff>
    </xdr:to>
    <xdr:cxnSp macro="">
      <xdr:nvCxnSpPr>
        <xdr:cNvPr id="132" name="直線コネクタ 131"/>
        <xdr:cNvCxnSpPr/>
      </xdr:nvCxnSpPr>
      <xdr:spPr>
        <a:xfrm>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88900</xdr:rowOff>
    </xdr:to>
    <xdr:cxnSp macro="">
      <xdr:nvCxnSpPr>
        <xdr:cNvPr id="135" name="直線コネクタ 134"/>
        <xdr:cNvCxnSpPr/>
      </xdr:nvCxnSpPr>
      <xdr:spPr>
        <a:xfrm>
          <a:off x="13893800" y="272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151493</xdr:rowOff>
    </xdr:to>
    <xdr:cxnSp macro="">
      <xdr:nvCxnSpPr>
        <xdr:cNvPr id="138" name="直線コネクタ 137"/>
        <xdr:cNvCxnSpPr/>
      </xdr:nvCxnSpPr>
      <xdr:spPr>
        <a:xfrm>
          <a:off x="13004800" y="255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9"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5" name="テキスト ボックス 154"/>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扶助費に係る経常収支比率は、類似団体の平均とほぼ同様に推移している。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しかし、今後は、子育て対策の増や超高齢社会への対応など、社会保障関係費用の伸びとともに比率も高くなってくると予想される。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89" name="直線コネクタ 188"/>
        <xdr:cNvCxnSpPr/>
      </xdr:nvCxnSpPr>
      <xdr:spPr>
        <a:xfrm>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2" name="直線コネクタ 191"/>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114300</xdr:rowOff>
    </xdr:to>
    <xdr:cxnSp macro="">
      <xdr:nvCxnSpPr>
        <xdr:cNvPr id="195" name="直線コネクタ 194"/>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76200</xdr:rowOff>
    </xdr:to>
    <xdr:cxnSp macro="">
      <xdr:nvCxnSpPr>
        <xdr:cNvPr id="198" name="直線コネクタ 197"/>
        <xdr:cNvCxnSpPr/>
      </xdr:nvCxnSpPr>
      <xdr:spPr>
        <a:xfrm>
          <a:off x="1320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2" name="テキスト ボックス 20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8" name="楕円 207"/>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9"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2" name="楕円 211"/>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3" name="テキスト ボックス 212"/>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4" name="楕円 213"/>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5" name="テキスト ボックス 214"/>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6" name="楕円 215"/>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7" name="テキスト ボックス 216"/>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類似団体の平均と比べると低い数値となっている。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20865</xdr:rowOff>
    </xdr:to>
    <xdr:cxnSp macro="">
      <xdr:nvCxnSpPr>
        <xdr:cNvPr id="252" name="直線コネクタ 251"/>
        <xdr:cNvCxnSpPr/>
      </xdr:nvCxnSpPr>
      <xdr:spPr>
        <a:xfrm>
          <a:off x="15671800" y="94048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54</xdr:row>
      <xdr:rowOff>146594</xdr:rowOff>
    </xdr:to>
    <xdr:cxnSp macro="">
      <xdr:nvCxnSpPr>
        <xdr:cNvPr id="255" name="直線コネクタ 254"/>
        <xdr:cNvCxnSpPr/>
      </xdr:nvCxnSpPr>
      <xdr:spPr>
        <a:xfrm>
          <a:off x="14782800" y="9398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54</xdr:row>
      <xdr:rowOff>140063</xdr:rowOff>
    </xdr:to>
    <xdr:cxnSp macro="">
      <xdr:nvCxnSpPr>
        <xdr:cNvPr id="258" name="直線コネクタ 257"/>
        <xdr:cNvCxnSpPr/>
      </xdr:nvCxnSpPr>
      <xdr:spPr>
        <a:xfrm>
          <a:off x="13893800" y="9359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54</xdr:row>
      <xdr:rowOff>159657</xdr:rowOff>
    </xdr:to>
    <xdr:cxnSp macro="">
      <xdr:nvCxnSpPr>
        <xdr:cNvPr id="261" name="直線コネクタ 260"/>
        <xdr:cNvCxnSpPr/>
      </xdr:nvCxnSpPr>
      <xdr:spPr>
        <a:xfrm flipV="1">
          <a:off x="13004800" y="93591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1" name="楕円 270"/>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2" name="その他該当値テキスト"/>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95794</xdr:rowOff>
    </xdr:from>
    <xdr:to>
      <xdr:col>78</xdr:col>
      <xdr:colOff>120650</xdr:colOff>
      <xdr:row>55</xdr:row>
      <xdr:rowOff>25944</xdr:rowOff>
    </xdr:to>
    <xdr:sp macro="" textlink="">
      <xdr:nvSpPr>
        <xdr:cNvPr id="273" name="楕円 272"/>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36121</xdr:rowOff>
    </xdr:from>
    <xdr:ext cx="736600" cy="259045"/>
    <xdr:sp macro="" textlink="">
      <xdr:nvSpPr>
        <xdr:cNvPr id="274" name="テキスト ボックス 273"/>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5" name="楕円 274"/>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6" name="テキスト ボックス 275"/>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50074</xdr:rowOff>
    </xdr:from>
    <xdr:to>
      <xdr:col>69</xdr:col>
      <xdr:colOff>142875</xdr:colOff>
      <xdr:row>54</xdr:row>
      <xdr:rowOff>151674</xdr:rowOff>
    </xdr:to>
    <xdr:sp macro="" textlink="">
      <xdr:nvSpPr>
        <xdr:cNvPr id="277" name="楕円 276"/>
        <xdr:cNvSpPr/>
      </xdr:nvSpPr>
      <xdr:spPr>
        <a:xfrm>
          <a:off x="13843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161851</xdr:rowOff>
    </xdr:from>
    <xdr:ext cx="762000" cy="259045"/>
    <xdr:sp macro="" textlink="">
      <xdr:nvSpPr>
        <xdr:cNvPr id="278" name="テキスト ボックス 277"/>
        <xdr:cNvSpPr txBox="1"/>
      </xdr:nvSpPr>
      <xdr:spPr>
        <a:xfrm>
          <a:off x="13512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9" name="楕円 278"/>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0" name="テキスト ボックス 279"/>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例年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、類似団体の平均より高くなってい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目的を達成した事業に対するものや、類似した補助金等、必要性の低い補助金については、総点検による見直しを行い、新規政策による補助金等については、費用対効果を見極めた適切な制度実施を推進し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類似団体の平均にほぼ同等となった。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今後も、補助制度等を適切に実施できるよう努めていく。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92710</xdr:rowOff>
    </xdr:to>
    <xdr:cxnSp macro="">
      <xdr:nvCxnSpPr>
        <xdr:cNvPr id="310" name="直線コネクタ 309"/>
        <xdr:cNvCxnSpPr/>
      </xdr:nvCxnSpPr>
      <xdr:spPr>
        <a:xfrm flipV="1">
          <a:off x="15671800" y="63723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106426</xdr:rowOff>
    </xdr:to>
    <xdr:cxnSp macro="">
      <xdr:nvCxnSpPr>
        <xdr:cNvPr id="313" name="直線コネクタ 312"/>
        <xdr:cNvCxnSpPr/>
      </xdr:nvCxnSpPr>
      <xdr:spPr>
        <a:xfrm flipV="1">
          <a:off x="14782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120142</xdr:rowOff>
    </xdr:to>
    <xdr:cxnSp macro="">
      <xdr:nvCxnSpPr>
        <xdr:cNvPr id="316" name="直線コネクタ 315"/>
        <xdr:cNvCxnSpPr/>
      </xdr:nvCxnSpPr>
      <xdr:spPr>
        <a:xfrm flipV="1">
          <a:off x="13893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120142</xdr:rowOff>
    </xdr:to>
    <xdr:cxnSp macro="">
      <xdr:nvCxnSpPr>
        <xdr:cNvPr id="319" name="直線コネクタ 318"/>
        <xdr:cNvCxnSpPr/>
      </xdr:nvCxnSpPr>
      <xdr:spPr>
        <a:xfrm>
          <a:off x="13004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3" name="テキスト ボックス 322"/>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9" name="楕円 32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30"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1" name="楕円 330"/>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2" name="テキスト ボックス 331"/>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3" name="楕円 33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4" name="テキスト ボックス 33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5" name="楕円 334"/>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6" name="テキスト ボックス 335"/>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7" name="楕円 336"/>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8" name="テキスト ボックス 337"/>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公債費に係る経常収支比率は、類似団体の平均を大きく上回っている。その要因は、町村合併前後に大規模建設事業を行い、地方債を多く発行しており、その元利償還額が膨らんだことによるものである。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元利償還のピークであった平成２２年度以降、年間地方債発行額の上限を設定して財政健全化を目指しており、公債費比率も年々減少しているが依然、高い水準であるため今後も地方債発行を抑制していく。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163576</xdr:rowOff>
    </xdr:to>
    <xdr:cxnSp macro="">
      <xdr:nvCxnSpPr>
        <xdr:cNvPr id="368" name="直線コネクタ 367"/>
        <xdr:cNvCxnSpPr/>
      </xdr:nvCxnSpPr>
      <xdr:spPr>
        <a:xfrm flipV="1">
          <a:off x="3987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51563</xdr:rowOff>
    </xdr:to>
    <xdr:cxnSp macro="">
      <xdr:nvCxnSpPr>
        <xdr:cNvPr id="371" name="直線コネクタ 370"/>
        <xdr:cNvCxnSpPr/>
      </xdr:nvCxnSpPr>
      <xdr:spPr>
        <a:xfrm flipV="1">
          <a:off x="3098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83565</xdr:rowOff>
    </xdr:to>
    <xdr:cxnSp macro="">
      <xdr:nvCxnSpPr>
        <xdr:cNvPr id="374" name="直線コネクタ 373"/>
        <xdr:cNvCxnSpPr/>
      </xdr:nvCxnSpPr>
      <xdr:spPr>
        <a:xfrm flipV="1">
          <a:off x="2209800" y="135961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138430</xdr:rowOff>
    </xdr:to>
    <xdr:cxnSp macro="">
      <xdr:nvCxnSpPr>
        <xdr:cNvPr id="377" name="直線コネクタ 376"/>
        <xdr:cNvCxnSpPr/>
      </xdr:nvCxnSpPr>
      <xdr:spPr>
        <a:xfrm flipV="1">
          <a:off x="1320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7" name="楕円 386"/>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8"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89" name="楕円 388"/>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0" name="テキスト ボックス 389"/>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91" name="楕円 390"/>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92" name="テキスト ボックス 391"/>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3" name="楕円 392"/>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4" name="テキスト ボックス 393"/>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5" name="楕円 394"/>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6" name="テキスト ボックス 395"/>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公債費以外に係る経常収支比率は、類似団体と比べ低く、ほぼ横ばいで推移している。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今後も、この水準を堅持するよう、健全な財政運営に努める。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26415</xdr:rowOff>
    </xdr:to>
    <xdr:cxnSp macro="">
      <xdr:nvCxnSpPr>
        <xdr:cNvPr id="427" name="直線コネクタ 426"/>
        <xdr:cNvCxnSpPr/>
      </xdr:nvCxnSpPr>
      <xdr:spPr>
        <a:xfrm>
          <a:off x="15671800" y="129651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106426</xdr:rowOff>
    </xdr:to>
    <xdr:cxnSp macro="">
      <xdr:nvCxnSpPr>
        <xdr:cNvPr id="430" name="直線コネクタ 429"/>
        <xdr:cNvCxnSpPr/>
      </xdr:nvCxnSpPr>
      <xdr:spPr>
        <a:xfrm>
          <a:off x="14782800" y="12942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83566</xdr:rowOff>
    </xdr:to>
    <xdr:cxnSp macro="">
      <xdr:nvCxnSpPr>
        <xdr:cNvPr id="433" name="直線コネクタ 432"/>
        <xdr:cNvCxnSpPr/>
      </xdr:nvCxnSpPr>
      <xdr:spPr>
        <a:xfrm>
          <a:off x="13893800" y="12942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83566</xdr:rowOff>
    </xdr:to>
    <xdr:cxnSp macro="">
      <xdr:nvCxnSpPr>
        <xdr:cNvPr id="436" name="直線コネクタ 435"/>
        <xdr:cNvCxnSpPr/>
      </xdr:nvCxnSpPr>
      <xdr:spPr>
        <a:xfrm>
          <a:off x="13004800" y="12869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40" name="テキスト ボックス 439"/>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6" name="楕円 445"/>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7"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8" name="楕円 447"/>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9" name="テキスト ボックス 448"/>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0" name="楕円 449"/>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1" name="テキスト ボックス 450"/>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2" name="楕円 451"/>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3" name="テキスト ボックス 452"/>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4" name="楕円 453"/>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5" name="テキスト ボックス 454"/>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9362</xdr:rowOff>
    </xdr:from>
    <xdr:to>
      <xdr:col>29</xdr:col>
      <xdr:colOff>127000</xdr:colOff>
      <xdr:row>16</xdr:row>
      <xdr:rowOff>31788</xdr:rowOff>
    </xdr:to>
    <xdr:cxnSp macro="">
      <xdr:nvCxnSpPr>
        <xdr:cNvPr id="50" name="直線コネクタ 49"/>
        <xdr:cNvCxnSpPr/>
      </xdr:nvCxnSpPr>
      <xdr:spPr bwMode="auto">
        <a:xfrm flipV="1">
          <a:off x="5003800" y="2800187"/>
          <a:ext cx="647700" cy="2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31788</xdr:rowOff>
    </xdr:from>
    <xdr:to>
      <xdr:col>26</xdr:col>
      <xdr:colOff>50800</xdr:colOff>
      <xdr:row>16</xdr:row>
      <xdr:rowOff>49687</xdr:rowOff>
    </xdr:to>
    <xdr:cxnSp macro="">
      <xdr:nvCxnSpPr>
        <xdr:cNvPr id="53" name="直線コネクタ 52"/>
        <xdr:cNvCxnSpPr/>
      </xdr:nvCxnSpPr>
      <xdr:spPr bwMode="auto">
        <a:xfrm flipV="1">
          <a:off x="4305300" y="2822613"/>
          <a:ext cx="698500" cy="1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3091</xdr:rowOff>
    </xdr:from>
    <xdr:to>
      <xdr:col>22</xdr:col>
      <xdr:colOff>114300</xdr:colOff>
      <xdr:row>16</xdr:row>
      <xdr:rowOff>49687</xdr:rowOff>
    </xdr:to>
    <xdr:cxnSp macro="">
      <xdr:nvCxnSpPr>
        <xdr:cNvPr id="56" name="直線コネクタ 55"/>
        <xdr:cNvCxnSpPr/>
      </xdr:nvCxnSpPr>
      <xdr:spPr bwMode="auto">
        <a:xfrm>
          <a:off x="3606800" y="2793916"/>
          <a:ext cx="6985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3091</xdr:rowOff>
    </xdr:from>
    <xdr:to>
      <xdr:col>18</xdr:col>
      <xdr:colOff>177800</xdr:colOff>
      <xdr:row>16</xdr:row>
      <xdr:rowOff>17737</xdr:rowOff>
    </xdr:to>
    <xdr:cxnSp macro="">
      <xdr:nvCxnSpPr>
        <xdr:cNvPr id="59" name="直線コネクタ 58"/>
        <xdr:cNvCxnSpPr/>
      </xdr:nvCxnSpPr>
      <xdr:spPr bwMode="auto">
        <a:xfrm flipV="1">
          <a:off x="2908300" y="2793916"/>
          <a:ext cx="698500" cy="1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130012</xdr:rowOff>
    </xdr:from>
    <xdr:to>
      <xdr:col>29</xdr:col>
      <xdr:colOff>177800</xdr:colOff>
      <xdr:row>16</xdr:row>
      <xdr:rowOff>60162</xdr:rowOff>
    </xdr:to>
    <xdr:sp macro="" textlink="">
      <xdr:nvSpPr>
        <xdr:cNvPr id="69" name="楕円 68"/>
        <xdr:cNvSpPr/>
      </xdr:nvSpPr>
      <xdr:spPr bwMode="auto">
        <a:xfrm>
          <a:off x="5600700" y="274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146539</xdr:rowOff>
    </xdr:from>
    <xdr:ext cx="762000" cy="259045"/>
    <xdr:sp macro="" textlink="">
      <xdr:nvSpPr>
        <xdr:cNvPr id="70" name="人口1人当たり決算額の推移該当値テキスト130"/>
        <xdr:cNvSpPr txBox="1"/>
      </xdr:nvSpPr>
      <xdr:spPr>
        <a:xfrm>
          <a:off x="5740400" y="25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152438</xdr:rowOff>
    </xdr:from>
    <xdr:to>
      <xdr:col>26</xdr:col>
      <xdr:colOff>101600</xdr:colOff>
      <xdr:row>16</xdr:row>
      <xdr:rowOff>82588</xdr:rowOff>
    </xdr:to>
    <xdr:sp macro="" textlink="">
      <xdr:nvSpPr>
        <xdr:cNvPr id="71" name="楕円 70"/>
        <xdr:cNvSpPr/>
      </xdr:nvSpPr>
      <xdr:spPr bwMode="auto">
        <a:xfrm>
          <a:off x="4953000" y="277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92765</xdr:rowOff>
    </xdr:from>
    <xdr:ext cx="736600" cy="259045"/>
    <xdr:sp macro="" textlink="">
      <xdr:nvSpPr>
        <xdr:cNvPr id="72" name="テキスト ボックス 71"/>
        <xdr:cNvSpPr txBox="1"/>
      </xdr:nvSpPr>
      <xdr:spPr>
        <a:xfrm>
          <a:off x="4622800" y="254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170337</xdr:rowOff>
    </xdr:from>
    <xdr:to>
      <xdr:col>22</xdr:col>
      <xdr:colOff>165100</xdr:colOff>
      <xdr:row>16</xdr:row>
      <xdr:rowOff>100487</xdr:rowOff>
    </xdr:to>
    <xdr:sp macro="" textlink="">
      <xdr:nvSpPr>
        <xdr:cNvPr id="73" name="楕円 72"/>
        <xdr:cNvSpPr/>
      </xdr:nvSpPr>
      <xdr:spPr bwMode="auto">
        <a:xfrm>
          <a:off x="4254500" y="278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110664</xdr:rowOff>
    </xdr:from>
    <xdr:ext cx="762000" cy="259045"/>
    <xdr:sp macro="" textlink="">
      <xdr:nvSpPr>
        <xdr:cNvPr id="74" name="テキスト ボックス 73"/>
        <xdr:cNvSpPr txBox="1"/>
      </xdr:nvSpPr>
      <xdr:spPr>
        <a:xfrm>
          <a:off x="3924300" y="255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123741</xdr:rowOff>
    </xdr:from>
    <xdr:to>
      <xdr:col>19</xdr:col>
      <xdr:colOff>38100</xdr:colOff>
      <xdr:row>16</xdr:row>
      <xdr:rowOff>53891</xdr:rowOff>
    </xdr:to>
    <xdr:sp macro="" textlink="">
      <xdr:nvSpPr>
        <xdr:cNvPr id="75" name="楕円 74"/>
        <xdr:cNvSpPr/>
      </xdr:nvSpPr>
      <xdr:spPr bwMode="auto">
        <a:xfrm>
          <a:off x="3556000" y="274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64068</xdr:rowOff>
    </xdr:from>
    <xdr:ext cx="762000" cy="259045"/>
    <xdr:sp macro="" textlink="">
      <xdr:nvSpPr>
        <xdr:cNvPr id="76" name="テキスト ボックス 75"/>
        <xdr:cNvSpPr txBox="1"/>
      </xdr:nvSpPr>
      <xdr:spPr>
        <a:xfrm>
          <a:off x="3225800" y="25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138387</xdr:rowOff>
    </xdr:from>
    <xdr:to>
      <xdr:col>15</xdr:col>
      <xdr:colOff>101600</xdr:colOff>
      <xdr:row>16</xdr:row>
      <xdr:rowOff>68537</xdr:rowOff>
    </xdr:to>
    <xdr:sp macro="" textlink="">
      <xdr:nvSpPr>
        <xdr:cNvPr id="77" name="楕円 76"/>
        <xdr:cNvSpPr/>
      </xdr:nvSpPr>
      <xdr:spPr bwMode="auto">
        <a:xfrm>
          <a:off x="2857500" y="275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78714</xdr:rowOff>
    </xdr:from>
    <xdr:ext cx="762000" cy="259045"/>
    <xdr:sp macro="" textlink="">
      <xdr:nvSpPr>
        <xdr:cNvPr id="78" name="テキスト ボックス 77"/>
        <xdr:cNvSpPr txBox="1"/>
      </xdr:nvSpPr>
      <xdr:spPr>
        <a:xfrm>
          <a:off x="2527300" y="252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267684</xdr:rowOff>
    </xdr:from>
    <xdr:to>
      <xdr:col>29</xdr:col>
      <xdr:colOff>127000</xdr:colOff>
      <xdr:row>36</xdr:row>
      <xdr:rowOff>13024</xdr:rowOff>
    </xdr:to>
    <xdr:cxnSp macro="">
      <xdr:nvCxnSpPr>
        <xdr:cNvPr id="112" name="直線コネクタ 111"/>
        <xdr:cNvCxnSpPr/>
      </xdr:nvCxnSpPr>
      <xdr:spPr bwMode="auto">
        <a:xfrm>
          <a:off x="5003800" y="6878034"/>
          <a:ext cx="6477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212972</xdr:rowOff>
    </xdr:from>
    <xdr:to>
      <xdr:col>26</xdr:col>
      <xdr:colOff>50800</xdr:colOff>
      <xdr:row>35</xdr:row>
      <xdr:rowOff>267684</xdr:rowOff>
    </xdr:to>
    <xdr:cxnSp macro="">
      <xdr:nvCxnSpPr>
        <xdr:cNvPr id="115" name="直線コネクタ 114"/>
        <xdr:cNvCxnSpPr/>
      </xdr:nvCxnSpPr>
      <xdr:spPr bwMode="auto">
        <a:xfrm>
          <a:off x="4305300" y="6823322"/>
          <a:ext cx="698500" cy="5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32798</xdr:rowOff>
    </xdr:from>
    <xdr:to>
      <xdr:col>22</xdr:col>
      <xdr:colOff>114300</xdr:colOff>
      <xdr:row>35</xdr:row>
      <xdr:rowOff>212972</xdr:rowOff>
    </xdr:to>
    <xdr:cxnSp macro="">
      <xdr:nvCxnSpPr>
        <xdr:cNvPr id="118" name="直線コネクタ 117"/>
        <xdr:cNvCxnSpPr/>
      </xdr:nvCxnSpPr>
      <xdr:spPr bwMode="auto">
        <a:xfrm>
          <a:off x="3606800" y="6643148"/>
          <a:ext cx="698500" cy="18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253454</xdr:rowOff>
    </xdr:from>
    <xdr:to>
      <xdr:col>18</xdr:col>
      <xdr:colOff>177800</xdr:colOff>
      <xdr:row>35</xdr:row>
      <xdr:rowOff>32798</xdr:rowOff>
    </xdr:to>
    <xdr:cxnSp macro="">
      <xdr:nvCxnSpPr>
        <xdr:cNvPr id="121" name="直線コネクタ 120"/>
        <xdr:cNvCxnSpPr/>
      </xdr:nvCxnSpPr>
      <xdr:spPr bwMode="auto">
        <a:xfrm>
          <a:off x="2908300" y="6520904"/>
          <a:ext cx="698500" cy="12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305124</xdr:rowOff>
    </xdr:from>
    <xdr:to>
      <xdr:col>29</xdr:col>
      <xdr:colOff>177800</xdr:colOff>
      <xdr:row>36</xdr:row>
      <xdr:rowOff>63824</xdr:rowOff>
    </xdr:to>
    <xdr:sp macro="" textlink="">
      <xdr:nvSpPr>
        <xdr:cNvPr id="131" name="楕円 130"/>
        <xdr:cNvSpPr/>
      </xdr:nvSpPr>
      <xdr:spPr bwMode="auto">
        <a:xfrm>
          <a:off x="5600700" y="69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150201</xdr:rowOff>
    </xdr:from>
    <xdr:ext cx="762000" cy="259045"/>
    <xdr:sp macro="" textlink="">
      <xdr:nvSpPr>
        <xdr:cNvPr id="132" name="人口1人当たり決算額の推移該当値テキスト445"/>
        <xdr:cNvSpPr txBox="1"/>
      </xdr:nvSpPr>
      <xdr:spPr>
        <a:xfrm>
          <a:off x="5740400" y="676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216884</xdr:rowOff>
    </xdr:from>
    <xdr:to>
      <xdr:col>26</xdr:col>
      <xdr:colOff>101600</xdr:colOff>
      <xdr:row>35</xdr:row>
      <xdr:rowOff>318484</xdr:rowOff>
    </xdr:to>
    <xdr:sp macro="" textlink="">
      <xdr:nvSpPr>
        <xdr:cNvPr id="133" name="楕円 132"/>
        <xdr:cNvSpPr/>
      </xdr:nvSpPr>
      <xdr:spPr bwMode="auto">
        <a:xfrm>
          <a:off x="4953000" y="682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328661</xdr:rowOff>
    </xdr:from>
    <xdr:ext cx="736600" cy="259045"/>
    <xdr:sp macro="" textlink="">
      <xdr:nvSpPr>
        <xdr:cNvPr id="134" name="テキスト ボックス 133"/>
        <xdr:cNvSpPr txBox="1"/>
      </xdr:nvSpPr>
      <xdr:spPr>
        <a:xfrm>
          <a:off x="4622800" y="659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162172</xdr:rowOff>
    </xdr:from>
    <xdr:to>
      <xdr:col>22</xdr:col>
      <xdr:colOff>165100</xdr:colOff>
      <xdr:row>35</xdr:row>
      <xdr:rowOff>263772</xdr:rowOff>
    </xdr:to>
    <xdr:sp macro="" textlink="">
      <xdr:nvSpPr>
        <xdr:cNvPr id="135" name="楕円 134"/>
        <xdr:cNvSpPr/>
      </xdr:nvSpPr>
      <xdr:spPr bwMode="auto">
        <a:xfrm>
          <a:off x="4254500" y="677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273949</xdr:rowOff>
    </xdr:from>
    <xdr:ext cx="762000" cy="259045"/>
    <xdr:sp macro="" textlink="">
      <xdr:nvSpPr>
        <xdr:cNvPr id="136" name="テキスト ボックス 135"/>
        <xdr:cNvSpPr txBox="1"/>
      </xdr:nvSpPr>
      <xdr:spPr>
        <a:xfrm>
          <a:off x="3924300" y="654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324898</xdr:rowOff>
    </xdr:from>
    <xdr:to>
      <xdr:col>19</xdr:col>
      <xdr:colOff>38100</xdr:colOff>
      <xdr:row>35</xdr:row>
      <xdr:rowOff>83598</xdr:rowOff>
    </xdr:to>
    <xdr:sp macro="" textlink="">
      <xdr:nvSpPr>
        <xdr:cNvPr id="137" name="楕円 136"/>
        <xdr:cNvSpPr/>
      </xdr:nvSpPr>
      <xdr:spPr bwMode="auto">
        <a:xfrm>
          <a:off x="3556000" y="659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93775</xdr:rowOff>
    </xdr:from>
    <xdr:ext cx="762000" cy="259045"/>
    <xdr:sp macro="" textlink="">
      <xdr:nvSpPr>
        <xdr:cNvPr id="138" name="テキスト ボックス 137"/>
        <xdr:cNvSpPr txBox="1"/>
      </xdr:nvSpPr>
      <xdr:spPr>
        <a:xfrm>
          <a:off x="3225800" y="63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202654</xdr:rowOff>
    </xdr:from>
    <xdr:to>
      <xdr:col>15</xdr:col>
      <xdr:colOff>101600</xdr:colOff>
      <xdr:row>34</xdr:row>
      <xdr:rowOff>304254</xdr:rowOff>
    </xdr:to>
    <xdr:sp macro="" textlink="">
      <xdr:nvSpPr>
        <xdr:cNvPr id="139" name="楕円 138"/>
        <xdr:cNvSpPr/>
      </xdr:nvSpPr>
      <xdr:spPr bwMode="auto">
        <a:xfrm>
          <a:off x="2857500" y="647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314431</xdr:rowOff>
    </xdr:from>
    <xdr:ext cx="762000" cy="259045"/>
    <xdr:sp macro="" textlink="">
      <xdr:nvSpPr>
        <xdr:cNvPr id="140" name="テキスト ボックス 139"/>
        <xdr:cNvSpPr txBox="1"/>
      </xdr:nvSpPr>
      <xdr:spPr>
        <a:xfrm>
          <a:off x="2527300" y="62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61025</xdr:rowOff>
    </xdr:from>
    <xdr:to>
      <xdr:col>24</xdr:col>
      <xdr:colOff>63500</xdr:colOff>
      <xdr:row>34</xdr:row>
      <xdr:rowOff>107266</xdr:rowOff>
    </xdr:to>
    <xdr:cxnSp macro="">
      <xdr:nvCxnSpPr>
        <xdr:cNvPr id="59" name="直線コネクタ 58"/>
        <xdr:cNvCxnSpPr/>
      </xdr:nvCxnSpPr>
      <xdr:spPr>
        <a:xfrm flipV="1">
          <a:off x="3797300" y="5890325"/>
          <a:ext cx="8382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107266</xdr:rowOff>
    </xdr:from>
    <xdr:to>
      <xdr:col>19</xdr:col>
      <xdr:colOff>177800</xdr:colOff>
      <xdr:row>34</xdr:row>
      <xdr:rowOff>109936</xdr:rowOff>
    </xdr:to>
    <xdr:cxnSp macro="">
      <xdr:nvCxnSpPr>
        <xdr:cNvPr id="62" name="直線コネクタ 61"/>
        <xdr:cNvCxnSpPr/>
      </xdr:nvCxnSpPr>
      <xdr:spPr>
        <a:xfrm flipV="1">
          <a:off x="2908300" y="5936566"/>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33684</xdr:rowOff>
    </xdr:from>
    <xdr:to>
      <xdr:col>15</xdr:col>
      <xdr:colOff>50800</xdr:colOff>
      <xdr:row>34</xdr:row>
      <xdr:rowOff>109936</xdr:rowOff>
    </xdr:to>
    <xdr:cxnSp macro="">
      <xdr:nvCxnSpPr>
        <xdr:cNvPr id="65" name="直線コネクタ 64"/>
        <xdr:cNvCxnSpPr/>
      </xdr:nvCxnSpPr>
      <xdr:spPr>
        <a:xfrm>
          <a:off x="2019300" y="5862984"/>
          <a:ext cx="889000" cy="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33684</xdr:rowOff>
    </xdr:from>
    <xdr:to>
      <xdr:col>10</xdr:col>
      <xdr:colOff>114300</xdr:colOff>
      <xdr:row>34</xdr:row>
      <xdr:rowOff>56014</xdr:rowOff>
    </xdr:to>
    <xdr:cxnSp macro="">
      <xdr:nvCxnSpPr>
        <xdr:cNvPr id="68" name="直線コネクタ 67"/>
        <xdr:cNvCxnSpPr/>
      </xdr:nvCxnSpPr>
      <xdr:spPr>
        <a:xfrm flipV="1">
          <a:off x="1130300" y="5862984"/>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10225</xdr:rowOff>
    </xdr:from>
    <xdr:to>
      <xdr:col>24</xdr:col>
      <xdr:colOff>114300</xdr:colOff>
      <xdr:row>34</xdr:row>
      <xdr:rowOff>111825</xdr:rowOff>
    </xdr:to>
    <xdr:sp macro="" textlink="">
      <xdr:nvSpPr>
        <xdr:cNvPr id="78" name="楕円 77"/>
        <xdr:cNvSpPr/>
      </xdr:nvSpPr>
      <xdr:spPr>
        <a:xfrm>
          <a:off x="4584700" y="58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33102</xdr:rowOff>
    </xdr:from>
    <xdr:ext cx="599010" cy="259045"/>
    <xdr:sp macro="" textlink="">
      <xdr:nvSpPr>
        <xdr:cNvPr id="79" name="人件費該当値テキスト"/>
        <xdr:cNvSpPr txBox="1"/>
      </xdr:nvSpPr>
      <xdr:spPr>
        <a:xfrm>
          <a:off x="4686300" y="569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56466</xdr:rowOff>
    </xdr:from>
    <xdr:to>
      <xdr:col>20</xdr:col>
      <xdr:colOff>38100</xdr:colOff>
      <xdr:row>34</xdr:row>
      <xdr:rowOff>158066</xdr:rowOff>
    </xdr:to>
    <xdr:sp macro="" textlink="">
      <xdr:nvSpPr>
        <xdr:cNvPr id="80" name="楕円 79"/>
        <xdr:cNvSpPr/>
      </xdr:nvSpPr>
      <xdr:spPr>
        <a:xfrm>
          <a:off x="3746500" y="58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3143</xdr:rowOff>
    </xdr:from>
    <xdr:ext cx="599010" cy="259045"/>
    <xdr:sp macro="" textlink="">
      <xdr:nvSpPr>
        <xdr:cNvPr id="81" name="テキスト ボックス 80"/>
        <xdr:cNvSpPr txBox="1"/>
      </xdr:nvSpPr>
      <xdr:spPr>
        <a:xfrm>
          <a:off x="3497795" y="56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59136</xdr:rowOff>
    </xdr:from>
    <xdr:to>
      <xdr:col>15</xdr:col>
      <xdr:colOff>101600</xdr:colOff>
      <xdr:row>34</xdr:row>
      <xdr:rowOff>160736</xdr:rowOff>
    </xdr:to>
    <xdr:sp macro="" textlink="">
      <xdr:nvSpPr>
        <xdr:cNvPr id="82" name="楕円 81"/>
        <xdr:cNvSpPr/>
      </xdr:nvSpPr>
      <xdr:spPr>
        <a:xfrm>
          <a:off x="2857500" y="5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5813</xdr:rowOff>
    </xdr:from>
    <xdr:ext cx="599010" cy="259045"/>
    <xdr:sp macro="" textlink="">
      <xdr:nvSpPr>
        <xdr:cNvPr id="83" name="テキスト ボックス 82"/>
        <xdr:cNvSpPr txBox="1"/>
      </xdr:nvSpPr>
      <xdr:spPr>
        <a:xfrm>
          <a:off x="2608795" y="56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154334</xdr:rowOff>
    </xdr:from>
    <xdr:to>
      <xdr:col>10</xdr:col>
      <xdr:colOff>165100</xdr:colOff>
      <xdr:row>34</xdr:row>
      <xdr:rowOff>84484</xdr:rowOff>
    </xdr:to>
    <xdr:sp macro="" textlink="">
      <xdr:nvSpPr>
        <xdr:cNvPr id="84" name="楕円 83"/>
        <xdr:cNvSpPr/>
      </xdr:nvSpPr>
      <xdr:spPr>
        <a:xfrm>
          <a:off x="1968500" y="58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101011</xdr:rowOff>
    </xdr:from>
    <xdr:ext cx="599010" cy="259045"/>
    <xdr:sp macro="" textlink="">
      <xdr:nvSpPr>
        <xdr:cNvPr id="85" name="テキスト ボックス 84"/>
        <xdr:cNvSpPr txBox="1"/>
      </xdr:nvSpPr>
      <xdr:spPr>
        <a:xfrm>
          <a:off x="1719795" y="558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5214</xdr:rowOff>
    </xdr:from>
    <xdr:to>
      <xdr:col>6</xdr:col>
      <xdr:colOff>38100</xdr:colOff>
      <xdr:row>34</xdr:row>
      <xdr:rowOff>106814</xdr:rowOff>
    </xdr:to>
    <xdr:sp macro="" textlink="">
      <xdr:nvSpPr>
        <xdr:cNvPr id="86" name="楕円 85"/>
        <xdr:cNvSpPr/>
      </xdr:nvSpPr>
      <xdr:spPr>
        <a:xfrm>
          <a:off x="1079500" y="58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123341</xdr:rowOff>
    </xdr:from>
    <xdr:ext cx="599010" cy="259045"/>
    <xdr:sp macro="" textlink="">
      <xdr:nvSpPr>
        <xdr:cNvPr id="87" name="テキスト ボックス 86"/>
        <xdr:cNvSpPr txBox="1"/>
      </xdr:nvSpPr>
      <xdr:spPr>
        <a:xfrm>
          <a:off x="830795" y="560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142987</xdr:rowOff>
    </xdr:from>
    <xdr:to>
      <xdr:col>24</xdr:col>
      <xdr:colOff>63500</xdr:colOff>
      <xdr:row>55</xdr:row>
      <xdr:rowOff>154344</xdr:rowOff>
    </xdr:to>
    <xdr:cxnSp macro="">
      <xdr:nvCxnSpPr>
        <xdr:cNvPr id="114" name="直線コネクタ 113"/>
        <xdr:cNvCxnSpPr/>
      </xdr:nvCxnSpPr>
      <xdr:spPr>
        <a:xfrm>
          <a:off x="3797300" y="9572737"/>
          <a:ext cx="8382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142987</xdr:rowOff>
    </xdr:from>
    <xdr:to>
      <xdr:col>19</xdr:col>
      <xdr:colOff>177800</xdr:colOff>
      <xdr:row>55</xdr:row>
      <xdr:rowOff>164270</xdr:rowOff>
    </xdr:to>
    <xdr:cxnSp macro="">
      <xdr:nvCxnSpPr>
        <xdr:cNvPr id="117" name="直線コネクタ 116"/>
        <xdr:cNvCxnSpPr/>
      </xdr:nvCxnSpPr>
      <xdr:spPr>
        <a:xfrm flipV="1">
          <a:off x="2908300" y="957273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160635</xdr:rowOff>
    </xdr:from>
    <xdr:to>
      <xdr:col>15</xdr:col>
      <xdr:colOff>50800</xdr:colOff>
      <xdr:row>55</xdr:row>
      <xdr:rowOff>164270</xdr:rowOff>
    </xdr:to>
    <xdr:cxnSp macro="">
      <xdr:nvCxnSpPr>
        <xdr:cNvPr id="120" name="直線コネクタ 119"/>
        <xdr:cNvCxnSpPr/>
      </xdr:nvCxnSpPr>
      <xdr:spPr>
        <a:xfrm>
          <a:off x="2019300" y="959038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160635</xdr:rowOff>
    </xdr:from>
    <xdr:to>
      <xdr:col>10</xdr:col>
      <xdr:colOff>114300</xdr:colOff>
      <xdr:row>56</xdr:row>
      <xdr:rowOff>53970</xdr:rowOff>
    </xdr:to>
    <xdr:cxnSp macro="">
      <xdr:nvCxnSpPr>
        <xdr:cNvPr id="123" name="直線コネクタ 122"/>
        <xdr:cNvCxnSpPr/>
      </xdr:nvCxnSpPr>
      <xdr:spPr>
        <a:xfrm flipV="1">
          <a:off x="1130300" y="9590385"/>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7" name="テキスト ボックス 126"/>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103544</xdr:rowOff>
    </xdr:from>
    <xdr:to>
      <xdr:col>24</xdr:col>
      <xdr:colOff>114300</xdr:colOff>
      <xdr:row>56</xdr:row>
      <xdr:rowOff>33694</xdr:rowOff>
    </xdr:to>
    <xdr:sp macro="" textlink="">
      <xdr:nvSpPr>
        <xdr:cNvPr id="133" name="楕円 132"/>
        <xdr:cNvSpPr/>
      </xdr:nvSpPr>
      <xdr:spPr>
        <a:xfrm>
          <a:off x="4584700" y="95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126421</xdr:rowOff>
    </xdr:from>
    <xdr:ext cx="599010" cy="259045"/>
    <xdr:sp macro="" textlink="">
      <xdr:nvSpPr>
        <xdr:cNvPr id="134" name="物件費該当値テキスト"/>
        <xdr:cNvSpPr txBox="1"/>
      </xdr:nvSpPr>
      <xdr:spPr>
        <a:xfrm>
          <a:off x="4686300" y="93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92187</xdr:rowOff>
    </xdr:from>
    <xdr:to>
      <xdr:col>20</xdr:col>
      <xdr:colOff>38100</xdr:colOff>
      <xdr:row>56</xdr:row>
      <xdr:rowOff>22337</xdr:rowOff>
    </xdr:to>
    <xdr:sp macro="" textlink="">
      <xdr:nvSpPr>
        <xdr:cNvPr id="135" name="楕円 134"/>
        <xdr:cNvSpPr/>
      </xdr:nvSpPr>
      <xdr:spPr>
        <a:xfrm>
          <a:off x="3746500" y="95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38864</xdr:rowOff>
    </xdr:from>
    <xdr:ext cx="599010" cy="259045"/>
    <xdr:sp macro="" textlink="">
      <xdr:nvSpPr>
        <xdr:cNvPr id="136" name="テキスト ボックス 135"/>
        <xdr:cNvSpPr txBox="1"/>
      </xdr:nvSpPr>
      <xdr:spPr>
        <a:xfrm>
          <a:off x="3497795" y="92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113470</xdr:rowOff>
    </xdr:from>
    <xdr:to>
      <xdr:col>15</xdr:col>
      <xdr:colOff>101600</xdr:colOff>
      <xdr:row>56</xdr:row>
      <xdr:rowOff>43620</xdr:rowOff>
    </xdr:to>
    <xdr:sp macro="" textlink="">
      <xdr:nvSpPr>
        <xdr:cNvPr id="137" name="楕円 136"/>
        <xdr:cNvSpPr/>
      </xdr:nvSpPr>
      <xdr:spPr>
        <a:xfrm>
          <a:off x="2857500" y="95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60147</xdr:rowOff>
    </xdr:from>
    <xdr:ext cx="599010" cy="259045"/>
    <xdr:sp macro="" textlink="">
      <xdr:nvSpPr>
        <xdr:cNvPr id="138" name="テキスト ボックス 137"/>
        <xdr:cNvSpPr txBox="1"/>
      </xdr:nvSpPr>
      <xdr:spPr>
        <a:xfrm>
          <a:off x="2608795" y="93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109835</xdr:rowOff>
    </xdr:from>
    <xdr:to>
      <xdr:col>10</xdr:col>
      <xdr:colOff>165100</xdr:colOff>
      <xdr:row>56</xdr:row>
      <xdr:rowOff>39985</xdr:rowOff>
    </xdr:to>
    <xdr:sp macro="" textlink="">
      <xdr:nvSpPr>
        <xdr:cNvPr id="139" name="楕円 138"/>
        <xdr:cNvSpPr/>
      </xdr:nvSpPr>
      <xdr:spPr>
        <a:xfrm>
          <a:off x="1968500" y="9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56512</xdr:rowOff>
    </xdr:from>
    <xdr:ext cx="599010" cy="259045"/>
    <xdr:sp macro="" textlink="">
      <xdr:nvSpPr>
        <xdr:cNvPr id="140" name="テキスト ボックス 139"/>
        <xdr:cNvSpPr txBox="1"/>
      </xdr:nvSpPr>
      <xdr:spPr>
        <a:xfrm>
          <a:off x="1719795" y="93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3170</xdr:rowOff>
    </xdr:from>
    <xdr:to>
      <xdr:col>6</xdr:col>
      <xdr:colOff>38100</xdr:colOff>
      <xdr:row>56</xdr:row>
      <xdr:rowOff>104770</xdr:rowOff>
    </xdr:to>
    <xdr:sp macro="" textlink="">
      <xdr:nvSpPr>
        <xdr:cNvPr id="141" name="楕円 140"/>
        <xdr:cNvSpPr/>
      </xdr:nvSpPr>
      <xdr:spPr>
        <a:xfrm>
          <a:off x="1079500" y="96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121297</xdr:rowOff>
    </xdr:from>
    <xdr:ext cx="534377" cy="259045"/>
    <xdr:sp macro="" textlink="">
      <xdr:nvSpPr>
        <xdr:cNvPr id="142" name="テキスト ボックス 141"/>
        <xdr:cNvSpPr txBox="1"/>
      </xdr:nvSpPr>
      <xdr:spPr>
        <a:xfrm>
          <a:off x="863111" y="93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148089</xdr:rowOff>
    </xdr:from>
    <xdr:to>
      <xdr:col>24</xdr:col>
      <xdr:colOff>63500</xdr:colOff>
      <xdr:row>76</xdr:row>
      <xdr:rowOff>137940</xdr:rowOff>
    </xdr:to>
    <xdr:cxnSp macro="">
      <xdr:nvCxnSpPr>
        <xdr:cNvPr id="169" name="直線コネクタ 168"/>
        <xdr:cNvCxnSpPr/>
      </xdr:nvCxnSpPr>
      <xdr:spPr>
        <a:xfrm>
          <a:off x="3797300" y="12835389"/>
          <a:ext cx="838200" cy="3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148089</xdr:rowOff>
    </xdr:from>
    <xdr:to>
      <xdr:col>19</xdr:col>
      <xdr:colOff>177800</xdr:colOff>
      <xdr:row>76</xdr:row>
      <xdr:rowOff>169509</xdr:rowOff>
    </xdr:to>
    <xdr:cxnSp macro="">
      <xdr:nvCxnSpPr>
        <xdr:cNvPr id="172" name="直線コネクタ 171"/>
        <xdr:cNvCxnSpPr/>
      </xdr:nvCxnSpPr>
      <xdr:spPr>
        <a:xfrm flipV="1">
          <a:off x="2908300" y="12835389"/>
          <a:ext cx="889000" cy="36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169509</xdr:rowOff>
    </xdr:from>
    <xdr:to>
      <xdr:col>15</xdr:col>
      <xdr:colOff>50800</xdr:colOff>
      <xdr:row>77</xdr:row>
      <xdr:rowOff>46431</xdr:rowOff>
    </xdr:to>
    <xdr:cxnSp macro="">
      <xdr:nvCxnSpPr>
        <xdr:cNvPr id="175" name="直線コネクタ 174"/>
        <xdr:cNvCxnSpPr/>
      </xdr:nvCxnSpPr>
      <xdr:spPr>
        <a:xfrm flipV="1">
          <a:off x="2019300" y="13199709"/>
          <a:ext cx="8890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48626</xdr:rowOff>
    </xdr:from>
    <xdr:to>
      <xdr:col>10</xdr:col>
      <xdr:colOff>114300</xdr:colOff>
      <xdr:row>77</xdr:row>
      <xdr:rowOff>46431</xdr:rowOff>
    </xdr:to>
    <xdr:cxnSp macro="">
      <xdr:nvCxnSpPr>
        <xdr:cNvPr id="178" name="直線コネクタ 177"/>
        <xdr:cNvCxnSpPr/>
      </xdr:nvCxnSpPr>
      <xdr:spPr>
        <a:xfrm>
          <a:off x="1130300" y="13078826"/>
          <a:ext cx="889000" cy="1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2" name="テキスト ボックス 181"/>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87140</xdr:rowOff>
    </xdr:from>
    <xdr:to>
      <xdr:col>24</xdr:col>
      <xdr:colOff>114300</xdr:colOff>
      <xdr:row>77</xdr:row>
      <xdr:rowOff>17290</xdr:rowOff>
    </xdr:to>
    <xdr:sp macro="" textlink="">
      <xdr:nvSpPr>
        <xdr:cNvPr id="188" name="楕円 187"/>
        <xdr:cNvSpPr/>
      </xdr:nvSpPr>
      <xdr:spPr>
        <a:xfrm>
          <a:off x="4584700" y="131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110017</xdr:rowOff>
    </xdr:from>
    <xdr:ext cx="534377" cy="259045"/>
    <xdr:sp macro="" textlink="">
      <xdr:nvSpPr>
        <xdr:cNvPr id="189" name="維持補修費該当値テキスト"/>
        <xdr:cNvSpPr txBox="1"/>
      </xdr:nvSpPr>
      <xdr:spPr>
        <a:xfrm>
          <a:off x="4686300" y="129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97289</xdr:rowOff>
    </xdr:from>
    <xdr:to>
      <xdr:col>20</xdr:col>
      <xdr:colOff>38100</xdr:colOff>
      <xdr:row>75</xdr:row>
      <xdr:rowOff>27439</xdr:rowOff>
    </xdr:to>
    <xdr:sp macro="" textlink="">
      <xdr:nvSpPr>
        <xdr:cNvPr id="190" name="楕円 189"/>
        <xdr:cNvSpPr/>
      </xdr:nvSpPr>
      <xdr:spPr>
        <a:xfrm>
          <a:off x="3746500" y="127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43966</xdr:rowOff>
    </xdr:from>
    <xdr:ext cx="534377" cy="259045"/>
    <xdr:sp macro="" textlink="">
      <xdr:nvSpPr>
        <xdr:cNvPr id="191" name="テキスト ボックス 190"/>
        <xdr:cNvSpPr txBox="1"/>
      </xdr:nvSpPr>
      <xdr:spPr>
        <a:xfrm>
          <a:off x="3530111" y="125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118709</xdr:rowOff>
    </xdr:from>
    <xdr:to>
      <xdr:col>15</xdr:col>
      <xdr:colOff>101600</xdr:colOff>
      <xdr:row>77</xdr:row>
      <xdr:rowOff>48859</xdr:rowOff>
    </xdr:to>
    <xdr:sp macro="" textlink="">
      <xdr:nvSpPr>
        <xdr:cNvPr id="192" name="楕円 191"/>
        <xdr:cNvSpPr/>
      </xdr:nvSpPr>
      <xdr:spPr>
        <a:xfrm>
          <a:off x="2857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65387</xdr:rowOff>
    </xdr:from>
    <xdr:ext cx="534377" cy="259045"/>
    <xdr:sp macro="" textlink="">
      <xdr:nvSpPr>
        <xdr:cNvPr id="193" name="テキスト ボックス 192"/>
        <xdr:cNvSpPr txBox="1"/>
      </xdr:nvSpPr>
      <xdr:spPr>
        <a:xfrm>
          <a:off x="2641111" y="1292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167081</xdr:rowOff>
    </xdr:from>
    <xdr:to>
      <xdr:col>10</xdr:col>
      <xdr:colOff>165100</xdr:colOff>
      <xdr:row>77</xdr:row>
      <xdr:rowOff>97231</xdr:rowOff>
    </xdr:to>
    <xdr:sp macro="" textlink="">
      <xdr:nvSpPr>
        <xdr:cNvPr id="194" name="楕円 193"/>
        <xdr:cNvSpPr/>
      </xdr:nvSpPr>
      <xdr:spPr>
        <a:xfrm>
          <a:off x="1968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113758</xdr:rowOff>
    </xdr:from>
    <xdr:ext cx="534377" cy="259045"/>
    <xdr:sp macro="" textlink="">
      <xdr:nvSpPr>
        <xdr:cNvPr id="195" name="テキスト ボックス 194"/>
        <xdr:cNvSpPr txBox="1"/>
      </xdr:nvSpPr>
      <xdr:spPr>
        <a:xfrm>
          <a:off x="1752111" y="129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169276</xdr:rowOff>
    </xdr:from>
    <xdr:to>
      <xdr:col>6</xdr:col>
      <xdr:colOff>38100</xdr:colOff>
      <xdr:row>76</xdr:row>
      <xdr:rowOff>99426</xdr:rowOff>
    </xdr:to>
    <xdr:sp macro="" textlink="">
      <xdr:nvSpPr>
        <xdr:cNvPr id="196" name="楕円 195"/>
        <xdr:cNvSpPr/>
      </xdr:nvSpPr>
      <xdr:spPr>
        <a:xfrm>
          <a:off x="1079500" y="130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115953</xdr:rowOff>
    </xdr:from>
    <xdr:ext cx="534377" cy="259045"/>
    <xdr:sp macro="" textlink="">
      <xdr:nvSpPr>
        <xdr:cNvPr id="197" name="テキスト ボックス 196"/>
        <xdr:cNvSpPr txBox="1"/>
      </xdr:nvSpPr>
      <xdr:spPr>
        <a:xfrm>
          <a:off x="863111" y="128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4102</xdr:rowOff>
    </xdr:from>
    <xdr:to>
      <xdr:col>24</xdr:col>
      <xdr:colOff>63500</xdr:colOff>
      <xdr:row>96</xdr:row>
      <xdr:rowOff>6502</xdr:rowOff>
    </xdr:to>
    <xdr:cxnSp macro="">
      <xdr:nvCxnSpPr>
        <xdr:cNvPr id="227" name="直線コネクタ 226"/>
        <xdr:cNvCxnSpPr/>
      </xdr:nvCxnSpPr>
      <xdr:spPr>
        <a:xfrm flipV="1">
          <a:off x="3797300" y="16463302"/>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163361</xdr:rowOff>
    </xdr:from>
    <xdr:to>
      <xdr:col>19</xdr:col>
      <xdr:colOff>177800</xdr:colOff>
      <xdr:row>96</xdr:row>
      <xdr:rowOff>6502</xdr:rowOff>
    </xdr:to>
    <xdr:cxnSp macro="">
      <xdr:nvCxnSpPr>
        <xdr:cNvPr id="230" name="直線コネクタ 229"/>
        <xdr:cNvCxnSpPr/>
      </xdr:nvCxnSpPr>
      <xdr:spPr>
        <a:xfrm>
          <a:off x="2908300" y="16451111"/>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163361</xdr:rowOff>
    </xdr:from>
    <xdr:to>
      <xdr:col>15</xdr:col>
      <xdr:colOff>50800</xdr:colOff>
      <xdr:row>96</xdr:row>
      <xdr:rowOff>63348</xdr:rowOff>
    </xdr:to>
    <xdr:cxnSp macro="">
      <xdr:nvCxnSpPr>
        <xdr:cNvPr id="233" name="直線コネクタ 232"/>
        <xdr:cNvCxnSpPr/>
      </xdr:nvCxnSpPr>
      <xdr:spPr>
        <a:xfrm flipV="1">
          <a:off x="2019300" y="16451111"/>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63348</xdr:rowOff>
    </xdr:from>
    <xdr:to>
      <xdr:col>10</xdr:col>
      <xdr:colOff>114300</xdr:colOff>
      <xdr:row>96</xdr:row>
      <xdr:rowOff>113716</xdr:rowOff>
    </xdr:to>
    <xdr:cxnSp macro="">
      <xdr:nvCxnSpPr>
        <xdr:cNvPr id="236" name="直線コネクタ 235"/>
        <xdr:cNvCxnSpPr/>
      </xdr:nvCxnSpPr>
      <xdr:spPr>
        <a:xfrm flipV="1">
          <a:off x="1130300" y="1652254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37780</xdr:rowOff>
    </xdr:from>
    <xdr:ext cx="534377" cy="259045"/>
    <xdr:sp macro="" textlink="">
      <xdr:nvSpPr>
        <xdr:cNvPr id="240" name="テキスト ボックス 239"/>
        <xdr:cNvSpPr txBox="1"/>
      </xdr:nvSpPr>
      <xdr:spPr>
        <a:xfrm>
          <a:off x="863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124752</xdr:rowOff>
    </xdr:from>
    <xdr:to>
      <xdr:col>24</xdr:col>
      <xdr:colOff>114300</xdr:colOff>
      <xdr:row>96</xdr:row>
      <xdr:rowOff>54902</xdr:rowOff>
    </xdr:to>
    <xdr:sp macro="" textlink="">
      <xdr:nvSpPr>
        <xdr:cNvPr id="246" name="楕円 245"/>
        <xdr:cNvSpPr/>
      </xdr:nvSpPr>
      <xdr:spPr>
        <a:xfrm>
          <a:off x="4584700" y="1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147629</xdr:rowOff>
    </xdr:from>
    <xdr:ext cx="534377" cy="259045"/>
    <xdr:sp macro="" textlink="">
      <xdr:nvSpPr>
        <xdr:cNvPr id="247" name="扶助費該当値テキスト"/>
        <xdr:cNvSpPr txBox="1"/>
      </xdr:nvSpPr>
      <xdr:spPr>
        <a:xfrm>
          <a:off x="4686300" y="162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127152</xdr:rowOff>
    </xdr:from>
    <xdr:to>
      <xdr:col>20</xdr:col>
      <xdr:colOff>38100</xdr:colOff>
      <xdr:row>96</xdr:row>
      <xdr:rowOff>57302</xdr:rowOff>
    </xdr:to>
    <xdr:sp macro="" textlink="">
      <xdr:nvSpPr>
        <xdr:cNvPr id="248" name="楕円 247"/>
        <xdr:cNvSpPr/>
      </xdr:nvSpPr>
      <xdr:spPr>
        <a:xfrm>
          <a:off x="37465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73829</xdr:rowOff>
    </xdr:from>
    <xdr:ext cx="534377" cy="259045"/>
    <xdr:sp macro="" textlink="">
      <xdr:nvSpPr>
        <xdr:cNvPr id="249" name="テキスト ボックス 248"/>
        <xdr:cNvSpPr txBox="1"/>
      </xdr:nvSpPr>
      <xdr:spPr>
        <a:xfrm>
          <a:off x="3530111" y="161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112561</xdr:rowOff>
    </xdr:from>
    <xdr:to>
      <xdr:col>15</xdr:col>
      <xdr:colOff>101600</xdr:colOff>
      <xdr:row>96</xdr:row>
      <xdr:rowOff>42711</xdr:rowOff>
    </xdr:to>
    <xdr:sp macro="" textlink="">
      <xdr:nvSpPr>
        <xdr:cNvPr id="250" name="楕円 249"/>
        <xdr:cNvSpPr/>
      </xdr:nvSpPr>
      <xdr:spPr>
        <a:xfrm>
          <a:off x="2857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59238</xdr:rowOff>
    </xdr:from>
    <xdr:ext cx="534377" cy="259045"/>
    <xdr:sp macro="" textlink="">
      <xdr:nvSpPr>
        <xdr:cNvPr id="251" name="テキスト ボックス 250"/>
        <xdr:cNvSpPr txBox="1"/>
      </xdr:nvSpPr>
      <xdr:spPr>
        <a:xfrm>
          <a:off x="2641111" y="1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12548</xdr:rowOff>
    </xdr:from>
    <xdr:to>
      <xdr:col>10</xdr:col>
      <xdr:colOff>165100</xdr:colOff>
      <xdr:row>96</xdr:row>
      <xdr:rowOff>114148</xdr:rowOff>
    </xdr:to>
    <xdr:sp macro="" textlink="">
      <xdr:nvSpPr>
        <xdr:cNvPr id="252" name="楕円 251"/>
        <xdr:cNvSpPr/>
      </xdr:nvSpPr>
      <xdr:spPr>
        <a:xfrm>
          <a:off x="1968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130675</xdr:rowOff>
    </xdr:from>
    <xdr:ext cx="534377" cy="259045"/>
    <xdr:sp macro="" textlink="">
      <xdr:nvSpPr>
        <xdr:cNvPr id="253" name="テキスト ボックス 252"/>
        <xdr:cNvSpPr txBox="1"/>
      </xdr:nvSpPr>
      <xdr:spPr>
        <a:xfrm>
          <a:off x="1752111"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62916</xdr:rowOff>
    </xdr:from>
    <xdr:to>
      <xdr:col>6</xdr:col>
      <xdr:colOff>38100</xdr:colOff>
      <xdr:row>96</xdr:row>
      <xdr:rowOff>164516</xdr:rowOff>
    </xdr:to>
    <xdr:sp macro="" textlink="">
      <xdr:nvSpPr>
        <xdr:cNvPr id="254" name="楕円 253"/>
        <xdr:cNvSpPr/>
      </xdr:nvSpPr>
      <xdr:spPr>
        <a:xfrm>
          <a:off x="1079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9593</xdr:rowOff>
    </xdr:from>
    <xdr:ext cx="534377" cy="259045"/>
    <xdr:sp macro="" textlink="">
      <xdr:nvSpPr>
        <xdr:cNvPr id="255" name="テキスト ボックス 254"/>
        <xdr:cNvSpPr txBox="1"/>
      </xdr:nvSpPr>
      <xdr:spPr>
        <a:xfrm>
          <a:off x="863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104538</xdr:rowOff>
    </xdr:from>
    <xdr:to>
      <xdr:col>55</xdr:col>
      <xdr:colOff>0</xdr:colOff>
      <xdr:row>37</xdr:row>
      <xdr:rowOff>106942</xdr:rowOff>
    </xdr:to>
    <xdr:cxnSp macro="">
      <xdr:nvCxnSpPr>
        <xdr:cNvPr id="286" name="直線コネクタ 285"/>
        <xdr:cNvCxnSpPr/>
      </xdr:nvCxnSpPr>
      <xdr:spPr>
        <a:xfrm flipV="1">
          <a:off x="9639300" y="6448188"/>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95740</xdr:rowOff>
    </xdr:from>
    <xdr:to>
      <xdr:col>50</xdr:col>
      <xdr:colOff>114300</xdr:colOff>
      <xdr:row>37</xdr:row>
      <xdr:rowOff>106942</xdr:rowOff>
    </xdr:to>
    <xdr:cxnSp macro="">
      <xdr:nvCxnSpPr>
        <xdr:cNvPr id="289" name="直線コネクタ 288"/>
        <xdr:cNvCxnSpPr/>
      </xdr:nvCxnSpPr>
      <xdr:spPr>
        <a:xfrm>
          <a:off x="8750300" y="643939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88892</xdr:rowOff>
    </xdr:from>
    <xdr:to>
      <xdr:col>45</xdr:col>
      <xdr:colOff>177800</xdr:colOff>
      <xdr:row>37</xdr:row>
      <xdr:rowOff>95740</xdr:rowOff>
    </xdr:to>
    <xdr:cxnSp macro="">
      <xdr:nvCxnSpPr>
        <xdr:cNvPr id="292" name="直線コネクタ 291"/>
        <xdr:cNvCxnSpPr/>
      </xdr:nvCxnSpPr>
      <xdr:spPr>
        <a:xfrm>
          <a:off x="7861300" y="6432542"/>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88892</xdr:rowOff>
    </xdr:from>
    <xdr:to>
      <xdr:col>41</xdr:col>
      <xdr:colOff>50800</xdr:colOff>
      <xdr:row>37</xdr:row>
      <xdr:rowOff>119035</xdr:rowOff>
    </xdr:to>
    <xdr:cxnSp macro="">
      <xdr:nvCxnSpPr>
        <xdr:cNvPr id="295" name="直線コネクタ 294"/>
        <xdr:cNvCxnSpPr/>
      </xdr:nvCxnSpPr>
      <xdr:spPr>
        <a:xfrm flipV="1">
          <a:off x="6972300" y="6432542"/>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53738</xdr:rowOff>
    </xdr:from>
    <xdr:to>
      <xdr:col>55</xdr:col>
      <xdr:colOff>50800</xdr:colOff>
      <xdr:row>37</xdr:row>
      <xdr:rowOff>155338</xdr:rowOff>
    </xdr:to>
    <xdr:sp macro="" textlink="">
      <xdr:nvSpPr>
        <xdr:cNvPr id="305" name="楕円 304"/>
        <xdr:cNvSpPr/>
      </xdr:nvSpPr>
      <xdr:spPr>
        <a:xfrm>
          <a:off x="10426700" y="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76615</xdr:rowOff>
    </xdr:from>
    <xdr:ext cx="599010" cy="259045"/>
    <xdr:sp macro="" textlink="">
      <xdr:nvSpPr>
        <xdr:cNvPr id="306" name="補助費等該当値テキスト"/>
        <xdr:cNvSpPr txBox="1"/>
      </xdr:nvSpPr>
      <xdr:spPr>
        <a:xfrm>
          <a:off x="10528300" y="62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56142</xdr:rowOff>
    </xdr:from>
    <xdr:to>
      <xdr:col>50</xdr:col>
      <xdr:colOff>165100</xdr:colOff>
      <xdr:row>37</xdr:row>
      <xdr:rowOff>157742</xdr:rowOff>
    </xdr:to>
    <xdr:sp macro="" textlink="">
      <xdr:nvSpPr>
        <xdr:cNvPr id="307" name="楕円 306"/>
        <xdr:cNvSpPr/>
      </xdr:nvSpPr>
      <xdr:spPr>
        <a:xfrm>
          <a:off x="9588500" y="63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2819</xdr:rowOff>
    </xdr:from>
    <xdr:ext cx="599010" cy="259045"/>
    <xdr:sp macro="" textlink="">
      <xdr:nvSpPr>
        <xdr:cNvPr id="308" name="テキスト ボックス 307"/>
        <xdr:cNvSpPr txBox="1"/>
      </xdr:nvSpPr>
      <xdr:spPr>
        <a:xfrm>
          <a:off x="9339795" y="61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44940</xdr:rowOff>
    </xdr:from>
    <xdr:to>
      <xdr:col>46</xdr:col>
      <xdr:colOff>38100</xdr:colOff>
      <xdr:row>37</xdr:row>
      <xdr:rowOff>146540</xdr:rowOff>
    </xdr:to>
    <xdr:sp macro="" textlink="">
      <xdr:nvSpPr>
        <xdr:cNvPr id="309" name="楕円 308"/>
        <xdr:cNvSpPr/>
      </xdr:nvSpPr>
      <xdr:spPr>
        <a:xfrm>
          <a:off x="8699500" y="63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163067</xdr:rowOff>
    </xdr:from>
    <xdr:ext cx="599010" cy="259045"/>
    <xdr:sp macro="" textlink="">
      <xdr:nvSpPr>
        <xdr:cNvPr id="310" name="テキスト ボックス 309"/>
        <xdr:cNvSpPr txBox="1"/>
      </xdr:nvSpPr>
      <xdr:spPr>
        <a:xfrm>
          <a:off x="8450795" y="616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38092</xdr:rowOff>
    </xdr:from>
    <xdr:to>
      <xdr:col>41</xdr:col>
      <xdr:colOff>101600</xdr:colOff>
      <xdr:row>37</xdr:row>
      <xdr:rowOff>139692</xdr:rowOff>
    </xdr:to>
    <xdr:sp macro="" textlink="">
      <xdr:nvSpPr>
        <xdr:cNvPr id="311" name="楕円 310"/>
        <xdr:cNvSpPr/>
      </xdr:nvSpPr>
      <xdr:spPr>
        <a:xfrm>
          <a:off x="7810500" y="63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156219</xdr:rowOff>
    </xdr:from>
    <xdr:ext cx="599010" cy="259045"/>
    <xdr:sp macro="" textlink="">
      <xdr:nvSpPr>
        <xdr:cNvPr id="312" name="テキスト ボックス 311"/>
        <xdr:cNvSpPr txBox="1"/>
      </xdr:nvSpPr>
      <xdr:spPr>
        <a:xfrm>
          <a:off x="7561795" y="615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313" name="楕円 312"/>
        <xdr:cNvSpPr/>
      </xdr:nvSpPr>
      <xdr:spPr>
        <a:xfrm>
          <a:off x="6921500" y="6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14912</xdr:rowOff>
    </xdr:from>
    <xdr:ext cx="534377" cy="259045"/>
    <xdr:sp macro="" textlink="">
      <xdr:nvSpPr>
        <xdr:cNvPr id="314" name="テキスト ボックス 313"/>
        <xdr:cNvSpPr txBox="1"/>
      </xdr:nvSpPr>
      <xdr:spPr>
        <a:xfrm>
          <a:off x="6705111" y="61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145248</xdr:rowOff>
    </xdr:from>
    <xdr:to>
      <xdr:col>55</xdr:col>
      <xdr:colOff>0</xdr:colOff>
      <xdr:row>58</xdr:row>
      <xdr:rowOff>2770</xdr:rowOff>
    </xdr:to>
    <xdr:cxnSp macro="">
      <xdr:nvCxnSpPr>
        <xdr:cNvPr id="341" name="直線コネクタ 340"/>
        <xdr:cNvCxnSpPr/>
      </xdr:nvCxnSpPr>
      <xdr:spPr>
        <a:xfrm>
          <a:off x="9639300" y="9917898"/>
          <a:ext cx="8382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145248</xdr:rowOff>
    </xdr:from>
    <xdr:to>
      <xdr:col>50</xdr:col>
      <xdr:colOff>114300</xdr:colOff>
      <xdr:row>57</xdr:row>
      <xdr:rowOff>159819</xdr:rowOff>
    </xdr:to>
    <xdr:cxnSp macro="">
      <xdr:nvCxnSpPr>
        <xdr:cNvPr id="344" name="直線コネクタ 343"/>
        <xdr:cNvCxnSpPr/>
      </xdr:nvCxnSpPr>
      <xdr:spPr>
        <a:xfrm flipV="1">
          <a:off x="8750300" y="9917898"/>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159819</xdr:rowOff>
    </xdr:from>
    <xdr:to>
      <xdr:col>45</xdr:col>
      <xdr:colOff>177800</xdr:colOff>
      <xdr:row>58</xdr:row>
      <xdr:rowOff>11470</xdr:rowOff>
    </xdr:to>
    <xdr:cxnSp macro="">
      <xdr:nvCxnSpPr>
        <xdr:cNvPr id="347" name="直線コネクタ 346"/>
        <xdr:cNvCxnSpPr/>
      </xdr:nvCxnSpPr>
      <xdr:spPr>
        <a:xfrm flipV="1">
          <a:off x="7861300" y="9932469"/>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11470</xdr:rowOff>
    </xdr:from>
    <xdr:to>
      <xdr:col>41</xdr:col>
      <xdr:colOff>50800</xdr:colOff>
      <xdr:row>58</xdr:row>
      <xdr:rowOff>34623</xdr:rowOff>
    </xdr:to>
    <xdr:cxnSp macro="">
      <xdr:nvCxnSpPr>
        <xdr:cNvPr id="350" name="直線コネクタ 349"/>
        <xdr:cNvCxnSpPr/>
      </xdr:nvCxnSpPr>
      <xdr:spPr>
        <a:xfrm flipV="1">
          <a:off x="6972300" y="9955570"/>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123420</xdr:rowOff>
    </xdr:from>
    <xdr:to>
      <xdr:col>55</xdr:col>
      <xdr:colOff>50800</xdr:colOff>
      <xdr:row>58</xdr:row>
      <xdr:rowOff>53570</xdr:rowOff>
    </xdr:to>
    <xdr:sp macro="" textlink="">
      <xdr:nvSpPr>
        <xdr:cNvPr id="360" name="楕円 359"/>
        <xdr:cNvSpPr/>
      </xdr:nvSpPr>
      <xdr:spPr>
        <a:xfrm>
          <a:off x="10426700" y="98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82797</xdr:rowOff>
    </xdr:from>
    <xdr:ext cx="599010" cy="259045"/>
    <xdr:sp macro="" textlink="">
      <xdr:nvSpPr>
        <xdr:cNvPr id="361" name="普通建設事業費該当値テキスト"/>
        <xdr:cNvSpPr txBox="1"/>
      </xdr:nvSpPr>
      <xdr:spPr>
        <a:xfrm>
          <a:off x="10528300" y="96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94448</xdr:rowOff>
    </xdr:from>
    <xdr:to>
      <xdr:col>50</xdr:col>
      <xdr:colOff>165100</xdr:colOff>
      <xdr:row>58</xdr:row>
      <xdr:rowOff>24598</xdr:rowOff>
    </xdr:to>
    <xdr:sp macro="" textlink="">
      <xdr:nvSpPr>
        <xdr:cNvPr id="362" name="楕円 361"/>
        <xdr:cNvSpPr/>
      </xdr:nvSpPr>
      <xdr:spPr>
        <a:xfrm>
          <a:off x="9588500" y="98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41125</xdr:rowOff>
    </xdr:from>
    <xdr:ext cx="599010" cy="259045"/>
    <xdr:sp macro="" textlink="">
      <xdr:nvSpPr>
        <xdr:cNvPr id="363" name="テキスト ボックス 362"/>
        <xdr:cNvSpPr txBox="1"/>
      </xdr:nvSpPr>
      <xdr:spPr>
        <a:xfrm>
          <a:off x="9339795" y="964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109019</xdr:rowOff>
    </xdr:from>
    <xdr:to>
      <xdr:col>46</xdr:col>
      <xdr:colOff>38100</xdr:colOff>
      <xdr:row>58</xdr:row>
      <xdr:rowOff>39169</xdr:rowOff>
    </xdr:to>
    <xdr:sp macro="" textlink="">
      <xdr:nvSpPr>
        <xdr:cNvPr id="364" name="楕円 363"/>
        <xdr:cNvSpPr/>
      </xdr:nvSpPr>
      <xdr:spPr>
        <a:xfrm>
          <a:off x="8699500" y="98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55696</xdr:rowOff>
    </xdr:from>
    <xdr:ext cx="599010" cy="259045"/>
    <xdr:sp macro="" textlink="">
      <xdr:nvSpPr>
        <xdr:cNvPr id="365" name="テキスト ボックス 364"/>
        <xdr:cNvSpPr txBox="1"/>
      </xdr:nvSpPr>
      <xdr:spPr>
        <a:xfrm>
          <a:off x="8450795" y="965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132120</xdr:rowOff>
    </xdr:from>
    <xdr:to>
      <xdr:col>41</xdr:col>
      <xdr:colOff>101600</xdr:colOff>
      <xdr:row>58</xdr:row>
      <xdr:rowOff>62270</xdr:rowOff>
    </xdr:to>
    <xdr:sp macro="" textlink="">
      <xdr:nvSpPr>
        <xdr:cNvPr id="366" name="楕円 365"/>
        <xdr:cNvSpPr/>
      </xdr:nvSpPr>
      <xdr:spPr>
        <a:xfrm>
          <a:off x="7810500" y="99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78797</xdr:rowOff>
    </xdr:from>
    <xdr:ext cx="599010" cy="259045"/>
    <xdr:sp macro="" textlink="">
      <xdr:nvSpPr>
        <xdr:cNvPr id="367" name="テキスト ボックス 366"/>
        <xdr:cNvSpPr txBox="1"/>
      </xdr:nvSpPr>
      <xdr:spPr>
        <a:xfrm>
          <a:off x="7561795" y="96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155273</xdr:rowOff>
    </xdr:from>
    <xdr:to>
      <xdr:col>36</xdr:col>
      <xdr:colOff>165100</xdr:colOff>
      <xdr:row>58</xdr:row>
      <xdr:rowOff>85423</xdr:rowOff>
    </xdr:to>
    <xdr:sp macro="" textlink="">
      <xdr:nvSpPr>
        <xdr:cNvPr id="368" name="楕円 367"/>
        <xdr:cNvSpPr/>
      </xdr:nvSpPr>
      <xdr:spPr>
        <a:xfrm>
          <a:off x="6921500" y="99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101950</xdr:rowOff>
    </xdr:from>
    <xdr:ext cx="599010" cy="259045"/>
    <xdr:sp macro="" textlink="">
      <xdr:nvSpPr>
        <xdr:cNvPr id="369" name="テキスト ボックス 368"/>
        <xdr:cNvSpPr txBox="1"/>
      </xdr:nvSpPr>
      <xdr:spPr>
        <a:xfrm>
          <a:off x="6672795" y="97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71402</xdr:rowOff>
    </xdr:from>
    <xdr:to>
      <xdr:col>55</xdr:col>
      <xdr:colOff>0</xdr:colOff>
      <xdr:row>77</xdr:row>
      <xdr:rowOff>168053</xdr:rowOff>
    </xdr:to>
    <xdr:cxnSp macro="">
      <xdr:nvCxnSpPr>
        <xdr:cNvPr id="398" name="直線コネクタ 397"/>
        <xdr:cNvCxnSpPr/>
      </xdr:nvCxnSpPr>
      <xdr:spPr>
        <a:xfrm flipV="1">
          <a:off x="9639300" y="13273052"/>
          <a:ext cx="838200" cy="9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2947</xdr:rowOff>
    </xdr:from>
    <xdr:to>
      <xdr:col>50</xdr:col>
      <xdr:colOff>114300</xdr:colOff>
      <xdr:row>77</xdr:row>
      <xdr:rowOff>168053</xdr:rowOff>
    </xdr:to>
    <xdr:cxnSp macro="">
      <xdr:nvCxnSpPr>
        <xdr:cNvPr id="401" name="直線コネクタ 400"/>
        <xdr:cNvCxnSpPr/>
      </xdr:nvCxnSpPr>
      <xdr:spPr>
        <a:xfrm>
          <a:off x="8750300" y="13204597"/>
          <a:ext cx="889000" cy="1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109110</xdr:rowOff>
    </xdr:from>
    <xdr:to>
      <xdr:col>45</xdr:col>
      <xdr:colOff>177800</xdr:colOff>
      <xdr:row>77</xdr:row>
      <xdr:rowOff>2947</xdr:rowOff>
    </xdr:to>
    <xdr:cxnSp macro="">
      <xdr:nvCxnSpPr>
        <xdr:cNvPr id="404" name="直線コネクタ 403"/>
        <xdr:cNvCxnSpPr/>
      </xdr:nvCxnSpPr>
      <xdr:spPr>
        <a:xfrm>
          <a:off x="7861300" y="13139310"/>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109110</xdr:rowOff>
    </xdr:from>
    <xdr:to>
      <xdr:col>41</xdr:col>
      <xdr:colOff>50800</xdr:colOff>
      <xdr:row>78</xdr:row>
      <xdr:rowOff>163345</xdr:rowOff>
    </xdr:to>
    <xdr:cxnSp macro="">
      <xdr:nvCxnSpPr>
        <xdr:cNvPr id="407" name="直線コネクタ 406"/>
        <xdr:cNvCxnSpPr/>
      </xdr:nvCxnSpPr>
      <xdr:spPr>
        <a:xfrm flipV="1">
          <a:off x="6972300" y="13139310"/>
          <a:ext cx="889000" cy="39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20602</xdr:rowOff>
    </xdr:from>
    <xdr:to>
      <xdr:col>55</xdr:col>
      <xdr:colOff>50800</xdr:colOff>
      <xdr:row>77</xdr:row>
      <xdr:rowOff>122202</xdr:rowOff>
    </xdr:to>
    <xdr:sp macro="" textlink="">
      <xdr:nvSpPr>
        <xdr:cNvPr id="417" name="楕円 416"/>
        <xdr:cNvSpPr/>
      </xdr:nvSpPr>
      <xdr:spPr>
        <a:xfrm>
          <a:off x="10426700" y="132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43479</xdr:rowOff>
    </xdr:from>
    <xdr:ext cx="534377" cy="259045"/>
    <xdr:sp macro="" textlink="">
      <xdr:nvSpPr>
        <xdr:cNvPr id="418" name="普通建設事業費 （ うち新規整備　）該当値テキスト"/>
        <xdr:cNvSpPr txBox="1"/>
      </xdr:nvSpPr>
      <xdr:spPr>
        <a:xfrm>
          <a:off x="10528300" y="1307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117253</xdr:rowOff>
    </xdr:from>
    <xdr:to>
      <xdr:col>50</xdr:col>
      <xdr:colOff>165100</xdr:colOff>
      <xdr:row>78</xdr:row>
      <xdr:rowOff>47403</xdr:rowOff>
    </xdr:to>
    <xdr:sp macro="" textlink="">
      <xdr:nvSpPr>
        <xdr:cNvPr id="419" name="楕円 418"/>
        <xdr:cNvSpPr/>
      </xdr:nvSpPr>
      <xdr:spPr>
        <a:xfrm>
          <a:off x="9588500" y="13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63930</xdr:rowOff>
    </xdr:from>
    <xdr:ext cx="534377" cy="259045"/>
    <xdr:sp macro="" textlink="">
      <xdr:nvSpPr>
        <xdr:cNvPr id="420" name="テキスト ボックス 419"/>
        <xdr:cNvSpPr txBox="1"/>
      </xdr:nvSpPr>
      <xdr:spPr>
        <a:xfrm>
          <a:off x="9372111" y="130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123597</xdr:rowOff>
    </xdr:from>
    <xdr:to>
      <xdr:col>46</xdr:col>
      <xdr:colOff>38100</xdr:colOff>
      <xdr:row>77</xdr:row>
      <xdr:rowOff>53747</xdr:rowOff>
    </xdr:to>
    <xdr:sp macro="" textlink="">
      <xdr:nvSpPr>
        <xdr:cNvPr id="421" name="楕円 420"/>
        <xdr:cNvSpPr/>
      </xdr:nvSpPr>
      <xdr:spPr>
        <a:xfrm>
          <a:off x="8699500" y="131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70275</xdr:rowOff>
    </xdr:from>
    <xdr:ext cx="599010" cy="259045"/>
    <xdr:sp macro="" textlink="">
      <xdr:nvSpPr>
        <xdr:cNvPr id="422" name="テキスト ボックス 421"/>
        <xdr:cNvSpPr txBox="1"/>
      </xdr:nvSpPr>
      <xdr:spPr>
        <a:xfrm>
          <a:off x="8450795" y="1292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58310</xdr:rowOff>
    </xdr:from>
    <xdr:to>
      <xdr:col>41</xdr:col>
      <xdr:colOff>101600</xdr:colOff>
      <xdr:row>76</xdr:row>
      <xdr:rowOff>159910</xdr:rowOff>
    </xdr:to>
    <xdr:sp macro="" textlink="">
      <xdr:nvSpPr>
        <xdr:cNvPr id="423" name="楕円 422"/>
        <xdr:cNvSpPr/>
      </xdr:nvSpPr>
      <xdr:spPr>
        <a:xfrm>
          <a:off x="7810500" y="130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4987</xdr:rowOff>
    </xdr:from>
    <xdr:ext cx="599010" cy="259045"/>
    <xdr:sp macro="" textlink="">
      <xdr:nvSpPr>
        <xdr:cNvPr id="424" name="テキスト ボックス 423"/>
        <xdr:cNvSpPr txBox="1"/>
      </xdr:nvSpPr>
      <xdr:spPr>
        <a:xfrm>
          <a:off x="7561795" y="128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112545</xdr:rowOff>
    </xdr:from>
    <xdr:to>
      <xdr:col>36</xdr:col>
      <xdr:colOff>165100</xdr:colOff>
      <xdr:row>79</xdr:row>
      <xdr:rowOff>42695</xdr:rowOff>
    </xdr:to>
    <xdr:sp macro="" textlink="">
      <xdr:nvSpPr>
        <xdr:cNvPr id="425" name="楕円 424"/>
        <xdr:cNvSpPr/>
      </xdr:nvSpPr>
      <xdr:spPr>
        <a:xfrm>
          <a:off x="6921500" y="134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33822</xdr:rowOff>
    </xdr:from>
    <xdr:ext cx="534377" cy="259045"/>
    <xdr:sp macro="" textlink="">
      <xdr:nvSpPr>
        <xdr:cNvPr id="426" name="テキスト ボックス 425"/>
        <xdr:cNvSpPr txBox="1"/>
      </xdr:nvSpPr>
      <xdr:spPr>
        <a:xfrm>
          <a:off x="6705111" y="135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103099</xdr:rowOff>
    </xdr:from>
    <xdr:to>
      <xdr:col>55</xdr:col>
      <xdr:colOff>0</xdr:colOff>
      <xdr:row>99</xdr:row>
      <xdr:rowOff>21867</xdr:rowOff>
    </xdr:to>
    <xdr:cxnSp macro="">
      <xdr:nvCxnSpPr>
        <xdr:cNvPr id="457" name="直線コネクタ 456"/>
        <xdr:cNvCxnSpPr/>
      </xdr:nvCxnSpPr>
      <xdr:spPr>
        <a:xfrm>
          <a:off x="9639300" y="16905199"/>
          <a:ext cx="838200" cy="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103099</xdr:rowOff>
    </xdr:from>
    <xdr:to>
      <xdr:col>50</xdr:col>
      <xdr:colOff>114300</xdr:colOff>
      <xdr:row>99</xdr:row>
      <xdr:rowOff>7269</xdr:rowOff>
    </xdr:to>
    <xdr:cxnSp macro="">
      <xdr:nvCxnSpPr>
        <xdr:cNvPr id="460" name="直線コネクタ 459"/>
        <xdr:cNvCxnSpPr/>
      </xdr:nvCxnSpPr>
      <xdr:spPr>
        <a:xfrm flipV="1">
          <a:off x="8750300" y="16905199"/>
          <a:ext cx="8890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7269</xdr:rowOff>
    </xdr:from>
    <xdr:to>
      <xdr:col>45</xdr:col>
      <xdr:colOff>177800</xdr:colOff>
      <xdr:row>99</xdr:row>
      <xdr:rowOff>70772</xdr:rowOff>
    </xdr:to>
    <xdr:cxnSp macro="">
      <xdr:nvCxnSpPr>
        <xdr:cNvPr id="463" name="直線コネクタ 462"/>
        <xdr:cNvCxnSpPr/>
      </xdr:nvCxnSpPr>
      <xdr:spPr>
        <a:xfrm flipV="1">
          <a:off x="7861300" y="16980819"/>
          <a:ext cx="889000" cy="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15984</xdr:rowOff>
    </xdr:from>
    <xdr:to>
      <xdr:col>41</xdr:col>
      <xdr:colOff>50800</xdr:colOff>
      <xdr:row>99</xdr:row>
      <xdr:rowOff>70772</xdr:rowOff>
    </xdr:to>
    <xdr:cxnSp macro="">
      <xdr:nvCxnSpPr>
        <xdr:cNvPr id="466" name="直線コネクタ 465"/>
        <xdr:cNvCxnSpPr/>
      </xdr:nvCxnSpPr>
      <xdr:spPr>
        <a:xfrm>
          <a:off x="6972300" y="16989534"/>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74551</xdr:rowOff>
    </xdr:from>
    <xdr:ext cx="534377" cy="259045"/>
    <xdr:sp macro="" textlink="">
      <xdr:nvSpPr>
        <xdr:cNvPr id="470" name="テキスト ボックス 469"/>
        <xdr:cNvSpPr txBox="1"/>
      </xdr:nvSpPr>
      <xdr:spPr>
        <a:xfrm>
          <a:off x="6705111" y="170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142517</xdr:rowOff>
    </xdr:from>
    <xdr:to>
      <xdr:col>55</xdr:col>
      <xdr:colOff>50800</xdr:colOff>
      <xdr:row>99</xdr:row>
      <xdr:rowOff>72667</xdr:rowOff>
    </xdr:to>
    <xdr:sp macro="" textlink="">
      <xdr:nvSpPr>
        <xdr:cNvPr id="476" name="楕円 475"/>
        <xdr:cNvSpPr/>
      </xdr:nvSpPr>
      <xdr:spPr>
        <a:xfrm>
          <a:off x="10426700" y="169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93865</xdr:rowOff>
    </xdr:from>
    <xdr:ext cx="534377" cy="259045"/>
    <xdr:sp macro="" textlink="">
      <xdr:nvSpPr>
        <xdr:cNvPr id="477" name="普通建設事業費 （ うち更新整備　）該当値テキスト"/>
        <xdr:cNvSpPr txBox="1"/>
      </xdr:nvSpPr>
      <xdr:spPr>
        <a:xfrm>
          <a:off x="10528300" y="168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52299</xdr:rowOff>
    </xdr:from>
    <xdr:to>
      <xdr:col>50</xdr:col>
      <xdr:colOff>165100</xdr:colOff>
      <xdr:row>98</xdr:row>
      <xdr:rowOff>153899</xdr:rowOff>
    </xdr:to>
    <xdr:sp macro="" textlink="">
      <xdr:nvSpPr>
        <xdr:cNvPr id="478" name="楕円 477"/>
        <xdr:cNvSpPr/>
      </xdr:nvSpPr>
      <xdr:spPr>
        <a:xfrm>
          <a:off x="9588500" y="168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170426</xdr:rowOff>
    </xdr:from>
    <xdr:ext cx="599010" cy="259045"/>
    <xdr:sp macro="" textlink="">
      <xdr:nvSpPr>
        <xdr:cNvPr id="479" name="テキスト ボックス 478"/>
        <xdr:cNvSpPr txBox="1"/>
      </xdr:nvSpPr>
      <xdr:spPr>
        <a:xfrm>
          <a:off x="9339795" y="1662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127919</xdr:rowOff>
    </xdr:from>
    <xdr:to>
      <xdr:col>46</xdr:col>
      <xdr:colOff>38100</xdr:colOff>
      <xdr:row>99</xdr:row>
      <xdr:rowOff>58069</xdr:rowOff>
    </xdr:to>
    <xdr:sp macro="" textlink="">
      <xdr:nvSpPr>
        <xdr:cNvPr id="480" name="楕円 479"/>
        <xdr:cNvSpPr/>
      </xdr:nvSpPr>
      <xdr:spPr>
        <a:xfrm>
          <a:off x="8699500" y="169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74596</xdr:rowOff>
    </xdr:from>
    <xdr:ext cx="534377" cy="259045"/>
    <xdr:sp macro="" textlink="">
      <xdr:nvSpPr>
        <xdr:cNvPr id="481" name="テキスト ボックス 480"/>
        <xdr:cNvSpPr txBox="1"/>
      </xdr:nvSpPr>
      <xdr:spPr>
        <a:xfrm>
          <a:off x="8483111" y="167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19972</xdr:rowOff>
    </xdr:from>
    <xdr:to>
      <xdr:col>41</xdr:col>
      <xdr:colOff>101600</xdr:colOff>
      <xdr:row>99</xdr:row>
      <xdr:rowOff>121572</xdr:rowOff>
    </xdr:to>
    <xdr:sp macro="" textlink="">
      <xdr:nvSpPr>
        <xdr:cNvPr id="482" name="楕円 481"/>
        <xdr:cNvSpPr/>
      </xdr:nvSpPr>
      <xdr:spPr>
        <a:xfrm>
          <a:off x="7810500" y="169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112699</xdr:rowOff>
    </xdr:from>
    <xdr:ext cx="534377" cy="259045"/>
    <xdr:sp macro="" textlink="">
      <xdr:nvSpPr>
        <xdr:cNvPr id="483" name="テキスト ボックス 482"/>
        <xdr:cNvSpPr txBox="1"/>
      </xdr:nvSpPr>
      <xdr:spPr>
        <a:xfrm>
          <a:off x="7594111" y="170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136634</xdr:rowOff>
    </xdr:from>
    <xdr:to>
      <xdr:col>36</xdr:col>
      <xdr:colOff>165100</xdr:colOff>
      <xdr:row>99</xdr:row>
      <xdr:rowOff>66784</xdr:rowOff>
    </xdr:to>
    <xdr:sp macro="" textlink="">
      <xdr:nvSpPr>
        <xdr:cNvPr id="484" name="楕円 483"/>
        <xdr:cNvSpPr/>
      </xdr:nvSpPr>
      <xdr:spPr>
        <a:xfrm>
          <a:off x="6921500" y="16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83311</xdr:rowOff>
    </xdr:from>
    <xdr:ext cx="534377" cy="259045"/>
    <xdr:sp macro="" textlink="">
      <xdr:nvSpPr>
        <xdr:cNvPr id="485" name="テキスト ボックス 484"/>
        <xdr:cNvSpPr txBox="1"/>
      </xdr:nvSpPr>
      <xdr:spPr>
        <a:xfrm>
          <a:off x="6705111" y="16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44221</xdr:rowOff>
    </xdr:from>
    <xdr:to>
      <xdr:col>85</xdr:col>
      <xdr:colOff>127000</xdr:colOff>
      <xdr:row>39</xdr:row>
      <xdr:rowOff>80003</xdr:rowOff>
    </xdr:to>
    <xdr:cxnSp macro="">
      <xdr:nvCxnSpPr>
        <xdr:cNvPr id="516" name="直線コネクタ 515"/>
        <xdr:cNvCxnSpPr/>
      </xdr:nvCxnSpPr>
      <xdr:spPr>
        <a:xfrm flipV="1">
          <a:off x="15481300" y="6730771"/>
          <a:ext cx="8382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80003</xdr:rowOff>
    </xdr:from>
    <xdr:to>
      <xdr:col>81</xdr:col>
      <xdr:colOff>50800</xdr:colOff>
      <xdr:row>39</xdr:row>
      <xdr:rowOff>98878</xdr:rowOff>
    </xdr:to>
    <xdr:cxnSp macro="">
      <xdr:nvCxnSpPr>
        <xdr:cNvPr id="519" name="直線コネクタ 518"/>
        <xdr:cNvCxnSpPr/>
      </xdr:nvCxnSpPr>
      <xdr:spPr>
        <a:xfrm flipV="1">
          <a:off x="14592300" y="6766553"/>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5403</xdr:rowOff>
    </xdr:from>
    <xdr:to>
      <xdr:col>76</xdr:col>
      <xdr:colOff>114300</xdr:colOff>
      <xdr:row>39</xdr:row>
      <xdr:rowOff>98878</xdr:rowOff>
    </xdr:to>
    <xdr:cxnSp macro="">
      <xdr:nvCxnSpPr>
        <xdr:cNvPr id="522" name="直線コネクタ 521"/>
        <xdr:cNvCxnSpPr/>
      </xdr:nvCxnSpPr>
      <xdr:spPr>
        <a:xfrm>
          <a:off x="13703300" y="6691953"/>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5403</xdr:rowOff>
    </xdr:from>
    <xdr:to>
      <xdr:col>71</xdr:col>
      <xdr:colOff>177800</xdr:colOff>
      <xdr:row>39</xdr:row>
      <xdr:rowOff>48609</xdr:rowOff>
    </xdr:to>
    <xdr:cxnSp macro="">
      <xdr:nvCxnSpPr>
        <xdr:cNvPr id="525" name="直線コネクタ 524"/>
        <xdr:cNvCxnSpPr/>
      </xdr:nvCxnSpPr>
      <xdr:spPr>
        <a:xfrm flipV="1">
          <a:off x="12814300" y="6691953"/>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164871</xdr:rowOff>
    </xdr:from>
    <xdr:to>
      <xdr:col>85</xdr:col>
      <xdr:colOff>177800</xdr:colOff>
      <xdr:row>39</xdr:row>
      <xdr:rowOff>95021</xdr:rowOff>
    </xdr:to>
    <xdr:sp macro="" textlink="">
      <xdr:nvSpPr>
        <xdr:cNvPr id="535" name="楕円 534"/>
        <xdr:cNvSpPr/>
      </xdr:nvSpPr>
      <xdr:spPr>
        <a:xfrm>
          <a:off x="16268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97241</xdr:rowOff>
    </xdr:from>
    <xdr:ext cx="469744" cy="259045"/>
    <xdr:sp macro="" textlink="">
      <xdr:nvSpPr>
        <xdr:cNvPr id="536" name="災害復旧事業費該当値テキスト"/>
        <xdr:cNvSpPr txBox="1"/>
      </xdr:nvSpPr>
      <xdr:spPr>
        <a:xfrm>
          <a:off x="16370300" y="66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29203</xdr:rowOff>
    </xdr:from>
    <xdr:to>
      <xdr:col>81</xdr:col>
      <xdr:colOff>101600</xdr:colOff>
      <xdr:row>39</xdr:row>
      <xdr:rowOff>130803</xdr:rowOff>
    </xdr:to>
    <xdr:sp macro="" textlink="">
      <xdr:nvSpPr>
        <xdr:cNvPr id="537" name="楕円 536"/>
        <xdr:cNvSpPr/>
      </xdr:nvSpPr>
      <xdr:spPr>
        <a:xfrm>
          <a:off x="15430500" y="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121930</xdr:rowOff>
    </xdr:from>
    <xdr:ext cx="469744" cy="259045"/>
    <xdr:sp macro="" textlink="">
      <xdr:nvSpPr>
        <xdr:cNvPr id="538" name="テキスト ボックス 537"/>
        <xdr:cNvSpPr txBox="1"/>
      </xdr:nvSpPr>
      <xdr:spPr>
        <a:xfrm>
          <a:off x="15246428" y="680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126053</xdr:rowOff>
    </xdr:from>
    <xdr:to>
      <xdr:col>72</xdr:col>
      <xdr:colOff>38100</xdr:colOff>
      <xdr:row>39</xdr:row>
      <xdr:rowOff>56203</xdr:rowOff>
    </xdr:to>
    <xdr:sp macro="" textlink="">
      <xdr:nvSpPr>
        <xdr:cNvPr id="541" name="楕円 540"/>
        <xdr:cNvSpPr/>
      </xdr:nvSpPr>
      <xdr:spPr>
        <a:xfrm>
          <a:off x="13652500" y="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72730</xdr:rowOff>
    </xdr:from>
    <xdr:ext cx="469744" cy="259045"/>
    <xdr:sp macro="" textlink="">
      <xdr:nvSpPr>
        <xdr:cNvPr id="542" name="テキスト ボックス 541"/>
        <xdr:cNvSpPr txBox="1"/>
      </xdr:nvSpPr>
      <xdr:spPr>
        <a:xfrm>
          <a:off x="13468428" y="64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169259</xdr:rowOff>
    </xdr:from>
    <xdr:to>
      <xdr:col>67</xdr:col>
      <xdr:colOff>101600</xdr:colOff>
      <xdr:row>39</xdr:row>
      <xdr:rowOff>99409</xdr:rowOff>
    </xdr:to>
    <xdr:sp macro="" textlink="">
      <xdr:nvSpPr>
        <xdr:cNvPr id="543" name="楕円 542"/>
        <xdr:cNvSpPr/>
      </xdr:nvSpPr>
      <xdr:spPr>
        <a:xfrm>
          <a:off x="12763500" y="66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90536</xdr:rowOff>
    </xdr:from>
    <xdr:ext cx="469744" cy="259045"/>
    <xdr:sp macro="" textlink="">
      <xdr:nvSpPr>
        <xdr:cNvPr id="544" name="テキスト ボックス 543"/>
        <xdr:cNvSpPr txBox="1"/>
      </xdr:nvSpPr>
      <xdr:spPr>
        <a:xfrm>
          <a:off x="12579428" y="677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131364</xdr:rowOff>
    </xdr:from>
    <xdr:to>
      <xdr:col>85</xdr:col>
      <xdr:colOff>127000</xdr:colOff>
      <xdr:row>74</xdr:row>
      <xdr:rowOff>167673</xdr:rowOff>
    </xdr:to>
    <xdr:cxnSp macro="">
      <xdr:nvCxnSpPr>
        <xdr:cNvPr id="622" name="直線コネクタ 621"/>
        <xdr:cNvCxnSpPr/>
      </xdr:nvCxnSpPr>
      <xdr:spPr>
        <a:xfrm>
          <a:off x="15481300" y="12818664"/>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88783</xdr:rowOff>
    </xdr:from>
    <xdr:to>
      <xdr:col>81</xdr:col>
      <xdr:colOff>50800</xdr:colOff>
      <xdr:row>74</xdr:row>
      <xdr:rowOff>131364</xdr:rowOff>
    </xdr:to>
    <xdr:cxnSp macro="">
      <xdr:nvCxnSpPr>
        <xdr:cNvPr id="625" name="直線コネクタ 624"/>
        <xdr:cNvCxnSpPr/>
      </xdr:nvCxnSpPr>
      <xdr:spPr>
        <a:xfrm>
          <a:off x="14592300" y="12776083"/>
          <a:ext cx="889000" cy="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37097</xdr:rowOff>
    </xdr:from>
    <xdr:to>
      <xdr:col>76</xdr:col>
      <xdr:colOff>114300</xdr:colOff>
      <xdr:row>74</xdr:row>
      <xdr:rowOff>88783</xdr:rowOff>
    </xdr:to>
    <xdr:cxnSp macro="">
      <xdr:nvCxnSpPr>
        <xdr:cNvPr id="628" name="直線コネクタ 627"/>
        <xdr:cNvCxnSpPr/>
      </xdr:nvCxnSpPr>
      <xdr:spPr>
        <a:xfrm>
          <a:off x="13703300" y="12724397"/>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14953</xdr:rowOff>
    </xdr:from>
    <xdr:to>
      <xdr:col>71</xdr:col>
      <xdr:colOff>177800</xdr:colOff>
      <xdr:row>74</xdr:row>
      <xdr:rowOff>37097</xdr:rowOff>
    </xdr:to>
    <xdr:cxnSp macro="">
      <xdr:nvCxnSpPr>
        <xdr:cNvPr id="631" name="直線コネクタ 630"/>
        <xdr:cNvCxnSpPr/>
      </xdr:nvCxnSpPr>
      <xdr:spPr>
        <a:xfrm>
          <a:off x="12814300" y="12702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5" name="テキスト ボックス 634"/>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116873</xdr:rowOff>
    </xdr:from>
    <xdr:to>
      <xdr:col>85</xdr:col>
      <xdr:colOff>177800</xdr:colOff>
      <xdr:row>75</xdr:row>
      <xdr:rowOff>47023</xdr:rowOff>
    </xdr:to>
    <xdr:sp macro="" textlink="">
      <xdr:nvSpPr>
        <xdr:cNvPr id="641" name="楕円 640"/>
        <xdr:cNvSpPr/>
      </xdr:nvSpPr>
      <xdr:spPr>
        <a:xfrm>
          <a:off x="16268700" y="12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139750</xdr:rowOff>
    </xdr:from>
    <xdr:ext cx="534377" cy="259045"/>
    <xdr:sp macro="" textlink="">
      <xdr:nvSpPr>
        <xdr:cNvPr id="642" name="公債費該当値テキスト"/>
        <xdr:cNvSpPr txBox="1"/>
      </xdr:nvSpPr>
      <xdr:spPr>
        <a:xfrm>
          <a:off x="16370300" y="126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80564</xdr:rowOff>
    </xdr:from>
    <xdr:to>
      <xdr:col>81</xdr:col>
      <xdr:colOff>101600</xdr:colOff>
      <xdr:row>75</xdr:row>
      <xdr:rowOff>10714</xdr:rowOff>
    </xdr:to>
    <xdr:sp macro="" textlink="">
      <xdr:nvSpPr>
        <xdr:cNvPr id="643" name="楕円 642"/>
        <xdr:cNvSpPr/>
      </xdr:nvSpPr>
      <xdr:spPr>
        <a:xfrm>
          <a:off x="15430500" y="127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27241</xdr:rowOff>
    </xdr:from>
    <xdr:ext cx="599010" cy="259045"/>
    <xdr:sp macro="" textlink="">
      <xdr:nvSpPr>
        <xdr:cNvPr id="644" name="テキスト ボックス 643"/>
        <xdr:cNvSpPr txBox="1"/>
      </xdr:nvSpPr>
      <xdr:spPr>
        <a:xfrm>
          <a:off x="15181795" y="1254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37983</xdr:rowOff>
    </xdr:from>
    <xdr:to>
      <xdr:col>76</xdr:col>
      <xdr:colOff>165100</xdr:colOff>
      <xdr:row>74</xdr:row>
      <xdr:rowOff>139583</xdr:rowOff>
    </xdr:to>
    <xdr:sp macro="" textlink="">
      <xdr:nvSpPr>
        <xdr:cNvPr id="645" name="楕円 644"/>
        <xdr:cNvSpPr/>
      </xdr:nvSpPr>
      <xdr:spPr>
        <a:xfrm>
          <a:off x="14541500" y="127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156110</xdr:rowOff>
    </xdr:from>
    <xdr:ext cx="599010" cy="259045"/>
    <xdr:sp macro="" textlink="">
      <xdr:nvSpPr>
        <xdr:cNvPr id="646" name="テキスト ボックス 645"/>
        <xdr:cNvSpPr txBox="1"/>
      </xdr:nvSpPr>
      <xdr:spPr>
        <a:xfrm>
          <a:off x="14292795" y="1250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157747</xdr:rowOff>
    </xdr:from>
    <xdr:to>
      <xdr:col>72</xdr:col>
      <xdr:colOff>38100</xdr:colOff>
      <xdr:row>74</xdr:row>
      <xdr:rowOff>87897</xdr:rowOff>
    </xdr:to>
    <xdr:sp macro="" textlink="">
      <xdr:nvSpPr>
        <xdr:cNvPr id="647" name="楕円 646"/>
        <xdr:cNvSpPr/>
      </xdr:nvSpPr>
      <xdr:spPr>
        <a:xfrm>
          <a:off x="13652500" y="126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104424</xdr:rowOff>
    </xdr:from>
    <xdr:ext cx="599010" cy="259045"/>
    <xdr:sp macro="" textlink="">
      <xdr:nvSpPr>
        <xdr:cNvPr id="648" name="テキスト ボックス 647"/>
        <xdr:cNvSpPr txBox="1"/>
      </xdr:nvSpPr>
      <xdr:spPr>
        <a:xfrm>
          <a:off x="13403795" y="124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135603</xdr:rowOff>
    </xdr:from>
    <xdr:to>
      <xdr:col>67</xdr:col>
      <xdr:colOff>101600</xdr:colOff>
      <xdr:row>74</xdr:row>
      <xdr:rowOff>65753</xdr:rowOff>
    </xdr:to>
    <xdr:sp macro="" textlink="">
      <xdr:nvSpPr>
        <xdr:cNvPr id="649" name="楕円 648"/>
        <xdr:cNvSpPr/>
      </xdr:nvSpPr>
      <xdr:spPr>
        <a:xfrm>
          <a:off x="12763500" y="126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82280</xdr:rowOff>
    </xdr:from>
    <xdr:ext cx="599010" cy="259045"/>
    <xdr:sp macro="" textlink="">
      <xdr:nvSpPr>
        <xdr:cNvPr id="650" name="テキスト ボックス 649"/>
        <xdr:cNvSpPr txBox="1"/>
      </xdr:nvSpPr>
      <xdr:spPr>
        <a:xfrm>
          <a:off x="12514795" y="1242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7310</xdr:rowOff>
    </xdr:from>
    <xdr:to>
      <xdr:col>85</xdr:col>
      <xdr:colOff>127000</xdr:colOff>
      <xdr:row>99</xdr:row>
      <xdr:rowOff>38247</xdr:rowOff>
    </xdr:to>
    <xdr:cxnSp macro="">
      <xdr:nvCxnSpPr>
        <xdr:cNvPr id="679" name="直線コネクタ 678"/>
        <xdr:cNvCxnSpPr/>
      </xdr:nvCxnSpPr>
      <xdr:spPr>
        <a:xfrm flipV="1">
          <a:off x="15481300" y="16980860"/>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46301</xdr:rowOff>
    </xdr:from>
    <xdr:to>
      <xdr:col>81</xdr:col>
      <xdr:colOff>50800</xdr:colOff>
      <xdr:row>99</xdr:row>
      <xdr:rowOff>38247</xdr:rowOff>
    </xdr:to>
    <xdr:cxnSp macro="">
      <xdr:nvCxnSpPr>
        <xdr:cNvPr id="682" name="直線コネクタ 681"/>
        <xdr:cNvCxnSpPr/>
      </xdr:nvCxnSpPr>
      <xdr:spPr>
        <a:xfrm>
          <a:off x="14592300" y="16848401"/>
          <a:ext cx="889000" cy="16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46301</xdr:rowOff>
    </xdr:from>
    <xdr:to>
      <xdr:col>76</xdr:col>
      <xdr:colOff>114300</xdr:colOff>
      <xdr:row>98</xdr:row>
      <xdr:rowOff>85742</xdr:rowOff>
    </xdr:to>
    <xdr:cxnSp macro="">
      <xdr:nvCxnSpPr>
        <xdr:cNvPr id="685" name="直線コネクタ 684"/>
        <xdr:cNvCxnSpPr/>
      </xdr:nvCxnSpPr>
      <xdr:spPr>
        <a:xfrm flipV="1">
          <a:off x="13703300" y="16848401"/>
          <a:ext cx="889000" cy="3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65466</xdr:rowOff>
    </xdr:from>
    <xdr:to>
      <xdr:col>71</xdr:col>
      <xdr:colOff>177800</xdr:colOff>
      <xdr:row>98</xdr:row>
      <xdr:rowOff>85742</xdr:rowOff>
    </xdr:to>
    <xdr:cxnSp macro="">
      <xdr:nvCxnSpPr>
        <xdr:cNvPr id="688" name="直線コネクタ 687"/>
        <xdr:cNvCxnSpPr/>
      </xdr:nvCxnSpPr>
      <xdr:spPr>
        <a:xfrm>
          <a:off x="12814300" y="16524666"/>
          <a:ext cx="889000" cy="3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127960</xdr:rowOff>
    </xdr:from>
    <xdr:to>
      <xdr:col>85</xdr:col>
      <xdr:colOff>177800</xdr:colOff>
      <xdr:row>99</xdr:row>
      <xdr:rowOff>58110</xdr:rowOff>
    </xdr:to>
    <xdr:sp macro="" textlink="">
      <xdr:nvSpPr>
        <xdr:cNvPr id="698" name="楕円 697"/>
        <xdr:cNvSpPr/>
      </xdr:nvSpPr>
      <xdr:spPr>
        <a:xfrm>
          <a:off x="16268700" y="169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42887</xdr:rowOff>
    </xdr:from>
    <xdr:ext cx="469744" cy="259045"/>
    <xdr:sp macro="" textlink="">
      <xdr:nvSpPr>
        <xdr:cNvPr id="699" name="積立金該当値テキスト"/>
        <xdr:cNvSpPr txBox="1"/>
      </xdr:nvSpPr>
      <xdr:spPr>
        <a:xfrm>
          <a:off x="16370300" y="168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158897</xdr:rowOff>
    </xdr:from>
    <xdr:to>
      <xdr:col>81</xdr:col>
      <xdr:colOff>101600</xdr:colOff>
      <xdr:row>99</xdr:row>
      <xdr:rowOff>89047</xdr:rowOff>
    </xdr:to>
    <xdr:sp macro="" textlink="">
      <xdr:nvSpPr>
        <xdr:cNvPr id="700" name="楕円 699"/>
        <xdr:cNvSpPr/>
      </xdr:nvSpPr>
      <xdr:spPr>
        <a:xfrm>
          <a:off x="15430500" y="169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80174</xdr:rowOff>
    </xdr:from>
    <xdr:ext cx="378565" cy="259045"/>
    <xdr:sp macro="" textlink="">
      <xdr:nvSpPr>
        <xdr:cNvPr id="701" name="テキスト ボックス 700"/>
        <xdr:cNvSpPr txBox="1"/>
      </xdr:nvSpPr>
      <xdr:spPr>
        <a:xfrm>
          <a:off x="15292017" y="1705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166951</xdr:rowOff>
    </xdr:from>
    <xdr:to>
      <xdr:col>76</xdr:col>
      <xdr:colOff>165100</xdr:colOff>
      <xdr:row>98</xdr:row>
      <xdr:rowOff>97101</xdr:rowOff>
    </xdr:to>
    <xdr:sp macro="" textlink="">
      <xdr:nvSpPr>
        <xdr:cNvPr id="702" name="楕円 701"/>
        <xdr:cNvSpPr/>
      </xdr:nvSpPr>
      <xdr:spPr>
        <a:xfrm>
          <a:off x="145415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88228</xdr:rowOff>
    </xdr:from>
    <xdr:ext cx="534377" cy="259045"/>
    <xdr:sp macro="" textlink="">
      <xdr:nvSpPr>
        <xdr:cNvPr id="703" name="テキスト ボックス 702"/>
        <xdr:cNvSpPr txBox="1"/>
      </xdr:nvSpPr>
      <xdr:spPr>
        <a:xfrm>
          <a:off x="14325111" y="168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34942</xdr:rowOff>
    </xdr:from>
    <xdr:to>
      <xdr:col>72</xdr:col>
      <xdr:colOff>38100</xdr:colOff>
      <xdr:row>98</xdr:row>
      <xdr:rowOff>136542</xdr:rowOff>
    </xdr:to>
    <xdr:sp macro="" textlink="">
      <xdr:nvSpPr>
        <xdr:cNvPr id="704" name="楕円 703"/>
        <xdr:cNvSpPr/>
      </xdr:nvSpPr>
      <xdr:spPr>
        <a:xfrm>
          <a:off x="13652500" y="168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127669</xdr:rowOff>
    </xdr:from>
    <xdr:ext cx="534377" cy="259045"/>
    <xdr:sp macro="" textlink="">
      <xdr:nvSpPr>
        <xdr:cNvPr id="705" name="テキスト ボックス 704"/>
        <xdr:cNvSpPr txBox="1"/>
      </xdr:nvSpPr>
      <xdr:spPr>
        <a:xfrm>
          <a:off x="13436111" y="169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14666</xdr:rowOff>
    </xdr:from>
    <xdr:to>
      <xdr:col>67</xdr:col>
      <xdr:colOff>101600</xdr:colOff>
      <xdr:row>96</xdr:row>
      <xdr:rowOff>116266</xdr:rowOff>
    </xdr:to>
    <xdr:sp macro="" textlink="">
      <xdr:nvSpPr>
        <xdr:cNvPr id="706" name="楕円 705"/>
        <xdr:cNvSpPr/>
      </xdr:nvSpPr>
      <xdr:spPr>
        <a:xfrm>
          <a:off x="12763500" y="164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107393</xdr:rowOff>
    </xdr:from>
    <xdr:ext cx="534377" cy="259045"/>
    <xdr:sp macro="" textlink="">
      <xdr:nvSpPr>
        <xdr:cNvPr id="707" name="テキスト ボックス 706"/>
        <xdr:cNvSpPr txBox="1"/>
      </xdr:nvSpPr>
      <xdr:spPr>
        <a:xfrm>
          <a:off x="12547111" y="165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40773</xdr:rowOff>
    </xdr:from>
    <xdr:to>
      <xdr:col>116</xdr:col>
      <xdr:colOff>63500</xdr:colOff>
      <xdr:row>39</xdr:row>
      <xdr:rowOff>44450</xdr:rowOff>
    </xdr:to>
    <xdr:cxnSp macro="">
      <xdr:nvCxnSpPr>
        <xdr:cNvPr id="736" name="直線コネクタ 735"/>
        <xdr:cNvCxnSpPr/>
      </xdr:nvCxnSpPr>
      <xdr:spPr>
        <a:xfrm>
          <a:off x="21323300" y="6727323"/>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40773</xdr:rowOff>
    </xdr:from>
    <xdr:to>
      <xdr:col>111</xdr:col>
      <xdr:colOff>177800</xdr:colOff>
      <xdr:row>39</xdr:row>
      <xdr:rowOff>44450</xdr:rowOff>
    </xdr:to>
    <xdr:cxnSp macro="">
      <xdr:nvCxnSpPr>
        <xdr:cNvPr id="739" name="直線コネクタ 738"/>
        <xdr:cNvCxnSpPr/>
      </xdr:nvCxnSpPr>
      <xdr:spPr>
        <a:xfrm flipV="1">
          <a:off x="20434300" y="672732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161423</xdr:rowOff>
    </xdr:from>
    <xdr:to>
      <xdr:col>112</xdr:col>
      <xdr:colOff>38100</xdr:colOff>
      <xdr:row>39</xdr:row>
      <xdr:rowOff>91573</xdr:rowOff>
    </xdr:to>
    <xdr:sp macro="" textlink="">
      <xdr:nvSpPr>
        <xdr:cNvPr id="757" name="楕円 756"/>
        <xdr:cNvSpPr/>
      </xdr:nvSpPr>
      <xdr:spPr>
        <a:xfrm>
          <a:off x="21272500" y="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82700</xdr:rowOff>
    </xdr:from>
    <xdr:ext cx="378565" cy="259045"/>
    <xdr:sp macro="" textlink="">
      <xdr:nvSpPr>
        <xdr:cNvPr id="758" name="テキスト ボックス 757"/>
        <xdr:cNvSpPr txBox="1"/>
      </xdr:nvSpPr>
      <xdr:spPr>
        <a:xfrm>
          <a:off x="21134017" y="676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47848</xdr:rowOff>
    </xdr:from>
    <xdr:to>
      <xdr:col>116</xdr:col>
      <xdr:colOff>63500</xdr:colOff>
      <xdr:row>58</xdr:row>
      <xdr:rowOff>49266</xdr:rowOff>
    </xdr:to>
    <xdr:cxnSp macro="">
      <xdr:nvCxnSpPr>
        <xdr:cNvPr id="791" name="直線コネクタ 790"/>
        <xdr:cNvCxnSpPr/>
      </xdr:nvCxnSpPr>
      <xdr:spPr>
        <a:xfrm flipV="1">
          <a:off x="21323300" y="9991948"/>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40099</xdr:rowOff>
    </xdr:from>
    <xdr:to>
      <xdr:col>111</xdr:col>
      <xdr:colOff>177800</xdr:colOff>
      <xdr:row>58</xdr:row>
      <xdr:rowOff>49266</xdr:rowOff>
    </xdr:to>
    <xdr:cxnSp macro="">
      <xdr:nvCxnSpPr>
        <xdr:cNvPr id="794" name="直線コネクタ 793"/>
        <xdr:cNvCxnSpPr/>
      </xdr:nvCxnSpPr>
      <xdr:spPr>
        <a:xfrm>
          <a:off x="20434300" y="9984199"/>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40099</xdr:rowOff>
    </xdr:from>
    <xdr:to>
      <xdr:col>107</xdr:col>
      <xdr:colOff>50800</xdr:colOff>
      <xdr:row>58</xdr:row>
      <xdr:rowOff>41356</xdr:rowOff>
    </xdr:to>
    <xdr:cxnSp macro="">
      <xdr:nvCxnSpPr>
        <xdr:cNvPr id="797" name="直線コネクタ 796"/>
        <xdr:cNvCxnSpPr/>
      </xdr:nvCxnSpPr>
      <xdr:spPr>
        <a:xfrm flipV="1">
          <a:off x="19545300" y="998419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41790</xdr:rowOff>
    </xdr:from>
    <xdr:to>
      <xdr:col>102</xdr:col>
      <xdr:colOff>114300</xdr:colOff>
      <xdr:row>58</xdr:row>
      <xdr:rowOff>41356</xdr:rowOff>
    </xdr:to>
    <xdr:cxnSp macro="">
      <xdr:nvCxnSpPr>
        <xdr:cNvPr id="800" name="直線コネクタ 799"/>
        <xdr:cNvCxnSpPr/>
      </xdr:nvCxnSpPr>
      <xdr:spPr>
        <a:xfrm>
          <a:off x="18656300" y="9471540"/>
          <a:ext cx="889000" cy="5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103423</xdr:rowOff>
    </xdr:from>
    <xdr:ext cx="469744" cy="259045"/>
    <xdr:sp macro="" textlink="">
      <xdr:nvSpPr>
        <xdr:cNvPr id="804" name="テキスト ボックス 803"/>
        <xdr:cNvSpPr txBox="1"/>
      </xdr:nvSpPr>
      <xdr:spPr>
        <a:xfrm>
          <a:off x="18421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168498</xdr:rowOff>
    </xdr:from>
    <xdr:to>
      <xdr:col>116</xdr:col>
      <xdr:colOff>114300</xdr:colOff>
      <xdr:row>58</xdr:row>
      <xdr:rowOff>98648</xdr:rowOff>
    </xdr:to>
    <xdr:sp macro="" textlink="">
      <xdr:nvSpPr>
        <xdr:cNvPr id="810" name="楕円 809"/>
        <xdr:cNvSpPr/>
      </xdr:nvSpPr>
      <xdr:spPr>
        <a:xfrm>
          <a:off x="22110700" y="99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169916</xdr:rowOff>
    </xdr:from>
    <xdr:to>
      <xdr:col>112</xdr:col>
      <xdr:colOff>38100</xdr:colOff>
      <xdr:row>58</xdr:row>
      <xdr:rowOff>100066</xdr:rowOff>
    </xdr:to>
    <xdr:sp macro="" textlink="">
      <xdr:nvSpPr>
        <xdr:cNvPr id="812" name="楕円 811"/>
        <xdr:cNvSpPr/>
      </xdr:nvSpPr>
      <xdr:spPr>
        <a:xfrm>
          <a:off x="21272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91193</xdr:rowOff>
    </xdr:from>
    <xdr:ext cx="469744" cy="259045"/>
    <xdr:sp macro="" textlink="">
      <xdr:nvSpPr>
        <xdr:cNvPr id="813" name="テキスト ボックス 812"/>
        <xdr:cNvSpPr txBox="1"/>
      </xdr:nvSpPr>
      <xdr:spPr>
        <a:xfrm>
          <a:off x="21088428"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160749</xdr:rowOff>
    </xdr:from>
    <xdr:to>
      <xdr:col>107</xdr:col>
      <xdr:colOff>101600</xdr:colOff>
      <xdr:row>58</xdr:row>
      <xdr:rowOff>90899</xdr:rowOff>
    </xdr:to>
    <xdr:sp macro="" textlink="">
      <xdr:nvSpPr>
        <xdr:cNvPr id="814" name="楕円 813"/>
        <xdr:cNvSpPr/>
      </xdr:nvSpPr>
      <xdr:spPr>
        <a:xfrm>
          <a:off x="20383500" y="99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82026</xdr:rowOff>
    </xdr:from>
    <xdr:ext cx="469744" cy="259045"/>
    <xdr:sp macro="" textlink="">
      <xdr:nvSpPr>
        <xdr:cNvPr id="815" name="テキスト ボックス 814"/>
        <xdr:cNvSpPr txBox="1"/>
      </xdr:nvSpPr>
      <xdr:spPr>
        <a:xfrm>
          <a:off x="20199428" y="100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162006</xdr:rowOff>
    </xdr:from>
    <xdr:to>
      <xdr:col>102</xdr:col>
      <xdr:colOff>165100</xdr:colOff>
      <xdr:row>58</xdr:row>
      <xdr:rowOff>92156</xdr:rowOff>
    </xdr:to>
    <xdr:sp macro="" textlink="">
      <xdr:nvSpPr>
        <xdr:cNvPr id="816" name="楕円 815"/>
        <xdr:cNvSpPr/>
      </xdr:nvSpPr>
      <xdr:spPr>
        <a:xfrm>
          <a:off x="19494500" y="99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83283</xdr:rowOff>
    </xdr:from>
    <xdr:ext cx="469744" cy="259045"/>
    <xdr:sp macro="" textlink="">
      <xdr:nvSpPr>
        <xdr:cNvPr id="817" name="テキスト ボックス 816"/>
        <xdr:cNvSpPr txBox="1"/>
      </xdr:nvSpPr>
      <xdr:spPr>
        <a:xfrm>
          <a:off x="19310428" y="100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162440</xdr:rowOff>
    </xdr:from>
    <xdr:to>
      <xdr:col>98</xdr:col>
      <xdr:colOff>38100</xdr:colOff>
      <xdr:row>55</xdr:row>
      <xdr:rowOff>92590</xdr:rowOff>
    </xdr:to>
    <xdr:sp macro="" textlink="">
      <xdr:nvSpPr>
        <xdr:cNvPr id="818" name="楕円 817"/>
        <xdr:cNvSpPr/>
      </xdr:nvSpPr>
      <xdr:spPr>
        <a:xfrm>
          <a:off x="18605500" y="94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109117</xdr:rowOff>
    </xdr:from>
    <xdr:ext cx="534377" cy="259045"/>
    <xdr:sp macro="" textlink="">
      <xdr:nvSpPr>
        <xdr:cNvPr id="819" name="テキスト ボックス 818"/>
        <xdr:cNvSpPr txBox="1"/>
      </xdr:nvSpPr>
      <xdr:spPr>
        <a:xfrm>
          <a:off x="18389111" y="91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170815</xdr:rowOff>
    </xdr:from>
    <xdr:to>
      <xdr:col>116</xdr:col>
      <xdr:colOff>63500</xdr:colOff>
      <xdr:row>75</xdr:row>
      <xdr:rowOff>2362</xdr:rowOff>
    </xdr:to>
    <xdr:cxnSp macro="">
      <xdr:nvCxnSpPr>
        <xdr:cNvPr id="849" name="直線コネクタ 848"/>
        <xdr:cNvCxnSpPr/>
      </xdr:nvCxnSpPr>
      <xdr:spPr>
        <a:xfrm>
          <a:off x="21323300" y="12858115"/>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170815</xdr:rowOff>
    </xdr:from>
    <xdr:to>
      <xdr:col>111</xdr:col>
      <xdr:colOff>177800</xdr:colOff>
      <xdr:row>75</xdr:row>
      <xdr:rowOff>51676</xdr:rowOff>
    </xdr:to>
    <xdr:cxnSp macro="">
      <xdr:nvCxnSpPr>
        <xdr:cNvPr id="852" name="直線コネクタ 851"/>
        <xdr:cNvCxnSpPr/>
      </xdr:nvCxnSpPr>
      <xdr:spPr>
        <a:xfrm flipV="1">
          <a:off x="20434300" y="12858115"/>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51676</xdr:rowOff>
    </xdr:from>
    <xdr:to>
      <xdr:col>107</xdr:col>
      <xdr:colOff>50800</xdr:colOff>
      <xdr:row>75</xdr:row>
      <xdr:rowOff>54242</xdr:rowOff>
    </xdr:to>
    <xdr:cxnSp macro="">
      <xdr:nvCxnSpPr>
        <xdr:cNvPr id="855" name="直線コネクタ 854"/>
        <xdr:cNvCxnSpPr/>
      </xdr:nvCxnSpPr>
      <xdr:spPr>
        <a:xfrm flipV="1">
          <a:off x="19545300" y="12910426"/>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54242</xdr:rowOff>
    </xdr:from>
    <xdr:to>
      <xdr:col>102</xdr:col>
      <xdr:colOff>114300</xdr:colOff>
      <xdr:row>75</xdr:row>
      <xdr:rowOff>89497</xdr:rowOff>
    </xdr:to>
    <xdr:cxnSp macro="">
      <xdr:nvCxnSpPr>
        <xdr:cNvPr id="858" name="直線コネクタ 857"/>
        <xdr:cNvCxnSpPr/>
      </xdr:nvCxnSpPr>
      <xdr:spPr>
        <a:xfrm flipV="1">
          <a:off x="18656300" y="12912992"/>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32504</xdr:rowOff>
    </xdr:from>
    <xdr:ext cx="534377" cy="259045"/>
    <xdr:sp macro="" textlink="">
      <xdr:nvSpPr>
        <xdr:cNvPr id="862" name="テキスト ボックス 861"/>
        <xdr:cNvSpPr txBox="1"/>
      </xdr:nvSpPr>
      <xdr:spPr>
        <a:xfrm>
          <a:off x="18389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123012</xdr:rowOff>
    </xdr:from>
    <xdr:to>
      <xdr:col>116</xdr:col>
      <xdr:colOff>114300</xdr:colOff>
      <xdr:row>75</xdr:row>
      <xdr:rowOff>53162</xdr:rowOff>
    </xdr:to>
    <xdr:sp macro="" textlink="">
      <xdr:nvSpPr>
        <xdr:cNvPr id="868" name="楕円 867"/>
        <xdr:cNvSpPr/>
      </xdr:nvSpPr>
      <xdr:spPr>
        <a:xfrm>
          <a:off x="22110700" y="128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145889</xdr:rowOff>
    </xdr:from>
    <xdr:ext cx="534377" cy="259045"/>
    <xdr:sp macro="" textlink="">
      <xdr:nvSpPr>
        <xdr:cNvPr id="869" name="繰出金該当値テキスト"/>
        <xdr:cNvSpPr txBox="1"/>
      </xdr:nvSpPr>
      <xdr:spPr>
        <a:xfrm>
          <a:off x="22212300" y="126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120015</xdr:rowOff>
    </xdr:from>
    <xdr:to>
      <xdr:col>112</xdr:col>
      <xdr:colOff>38100</xdr:colOff>
      <xdr:row>75</xdr:row>
      <xdr:rowOff>50165</xdr:rowOff>
    </xdr:to>
    <xdr:sp macro="" textlink="">
      <xdr:nvSpPr>
        <xdr:cNvPr id="870" name="楕円 869"/>
        <xdr:cNvSpPr/>
      </xdr:nvSpPr>
      <xdr:spPr>
        <a:xfrm>
          <a:off x="212725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66692</xdr:rowOff>
    </xdr:from>
    <xdr:ext cx="534377" cy="259045"/>
    <xdr:sp macro="" textlink="">
      <xdr:nvSpPr>
        <xdr:cNvPr id="871" name="テキスト ボックス 870"/>
        <xdr:cNvSpPr txBox="1"/>
      </xdr:nvSpPr>
      <xdr:spPr>
        <a:xfrm>
          <a:off x="21056111" y="125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876</xdr:rowOff>
    </xdr:from>
    <xdr:to>
      <xdr:col>107</xdr:col>
      <xdr:colOff>101600</xdr:colOff>
      <xdr:row>75</xdr:row>
      <xdr:rowOff>102476</xdr:rowOff>
    </xdr:to>
    <xdr:sp macro="" textlink="">
      <xdr:nvSpPr>
        <xdr:cNvPr id="872" name="楕円 871"/>
        <xdr:cNvSpPr/>
      </xdr:nvSpPr>
      <xdr:spPr>
        <a:xfrm>
          <a:off x="20383500" y="128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119003</xdr:rowOff>
    </xdr:from>
    <xdr:ext cx="534377" cy="259045"/>
    <xdr:sp macro="" textlink="">
      <xdr:nvSpPr>
        <xdr:cNvPr id="873" name="テキスト ボックス 872"/>
        <xdr:cNvSpPr txBox="1"/>
      </xdr:nvSpPr>
      <xdr:spPr>
        <a:xfrm>
          <a:off x="20167111" y="126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3442</xdr:rowOff>
    </xdr:from>
    <xdr:to>
      <xdr:col>102</xdr:col>
      <xdr:colOff>165100</xdr:colOff>
      <xdr:row>75</xdr:row>
      <xdr:rowOff>105042</xdr:rowOff>
    </xdr:to>
    <xdr:sp macro="" textlink="">
      <xdr:nvSpPr>
        <xdr:cNvPr id="874" name="楕円 873"/>
        <xdr:cNvSpPr/>
      </xdr:nvSpPr>
      <xdr:spPr>
        <a:xfrm>
          <a:off x="19494500" y="12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121569</xdr:rowOff>
    </xdr:from>
    <xdr:ext cx="534377" cy="259045"/>
    <xdr:sp macro="" textlink="">
      <xdr:nvSpPr>
        <xdr:cNvPr id="875" name="テキスト ボックス 874"/>
        <xdr:cNvSpPr txBox="1"/>
      </xdr:nvSpPr>
      <xdr:spPr>
        <a:xfrm>
          <a:off x="19278111" y="126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38697</xdr:rowOff>
    </xdr:from>
    <xdr:to>
      <xdr:col>98</xdr:col>
      <xdr:colOff>38100</xdr:colOff>
      <xdr:row>75</xdr:row>
      <xdr:rowOff>140297</xdr:rowOff>
    </xdr:to>
    <xdr:sp macro="" textlink="">
      <xdr:nvSpPr>
        <xdr:cNvPr id="876" name="楕円 875"/>
        <xdr:cNvSpPr/>
      </xdr:nvSpPr>
      <xdr:spPr>
        <a:xfrm>
          <a:off x="18605500" y="128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156824</xdr:rowOff>
    </xdr:from>
    <xdr:ext cx="534377" cy="259045"/>
    <xdr:sp macro="" textlink="">
      <xdr:nvSpPr>
        <xdr:cNvPr id="877" name="テキスト ボックス 876"/>
        <xdr:cNvSpPr txBox="1"/>
      </xdr:nvSpPr>
      <xdr:spPr>
        <a:xfrm>
          <a:off x="183891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８千円となっている。主な構成項目である人件費は、住民一人当たり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千円となっており、全体の１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％を占めている。類似団体の平均の８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千円と比較しても高いため、民間委託や指定管理者制度の導入に積極的に取り組んでいく必要がある。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物件費、補助費は類似団体と比較しても高い傾向にありる。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拡充して実施している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定住施策の実施による増加もあるが将来的な人口の増や税収確保を見越しての施策であるため、効果について今の段階で一概に判断することは難しいが良い影響を想定している。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新規施策については、事業の点検と見直し新規制度については費用対効果を見極めて実施していく必要がある。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年度において記録的な豪雪に見舞われたことで除雪経費が大幅に増加したことにより、平成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年度は維持補修費が大きく減少したが、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施設の老朽化等により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平年より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ため、施設の統廃合を進めていく必要がある。普通建設事業費は、施設の耐震工事など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の完了により更新整備費用が減となったものの、地域優良賃貸住宅の整備や今庄住民センター整備の実施により新規整備費用が増となった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。施設等の整備については、今後、将来に負担を残すことのないよう、ハード整備が将来的な税収の増加に繋がるよう将来像を見極め実施していく。公債費は、下がってきているものの、住民一人当たり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約１．７倍と以前高いコスト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今後もさらに減少するように努め、コストを下げ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10,701
10,626
343.69
8,754,471
8,321,832
283,525
5,113,574
6,268,653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116350</xdr:rowOff>
    </xdr:from>
    <xdr:to>
      <xdr:col>24</xdr:col>
      <xdr:colOff>63500</xdr:colOff>
      <xdr:row>35</xdr:row>
      <xdr:rowOff>120759</xdr:rowOff>
    </xdr:to>
    <xdr:cxnSp macro="">
      <xdr:nvCxnSpPr>
        <xdr:cNvPr id="63" name="直線コネクタ 62"/>
        <xdr:cNvCxnSpPr/>
      </xdr:nvCxnSpPr>
      <xdr:spPr>
        <a:xfrm>
          <a:off x="3797300" y="611710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116350</xdr:rowOff>
    </xdr:from>
    <xdr:to>
      <xdr:col>19</xdr:col>
      <xdr:colOff>177800</xdr:colOff>
      <xdr:row>35</xdr:row>
      <xdr:rowOff>129740</xdr:rowOff>
    </xdr:to>
    <xdr:cxnSp macro="">
      <xdr:nvCxnSpPr>
        <xdr:cNvPr id="66" name="直線コネクタ 65"/>
        <xdr:cNvCxnSpPr/>
      </xdr:nvCxnSpPr>
      <xdr:spPr>
        <a:xfrm flipV="1">
          <a:off x="2908300" y="61171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20991</xdr:rowOff>
    </xdr:from>
    <xdr:to>
      <xdr:col>15</xdr:col>
      <xdr:colOff>50800</xdr:colOff>
      <xdr:row>35</xdr:row>
      <xdr:rowOff>129740</xdr:rowOff>
    </xdr:to>
    <xdr:cxnSp macro="">
      <xdr:nvCxnSpPr>
        <xdr:cNvPr id="69" name="直線コネクタ 68"/>
        <xdr:cNvCxnSpPr/>
      </xdr:nvCxnSpPr>
      <xdr:spPr>
        <a:xfrm>
          <a:off x="2019300" y="6021741"/>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20991</xdr:rowOff>
    </xdr:from>
    <xdr:to>
      <xdr:col>10</xdr:col>
      <xdr:colOff>114300</xdr:colOff>
      <xdr:row>35</xdr:row>
      <xdr:rowOff>132679</xdr:rowOff>
    </xdr:to>
    <xdr:cxnSp macro="">
      <xdr:nvCxnSpPr>
        <xdr:cNvPr id="72" name="直線コネクタ 71"/>
        <xdr:cNvCxnSpPr/>
      </xdr:nvCxnSpPr>
      <xdr:spPr>
        <a:xfrm flipV="1">
          <a:off x="1130300" y="6021741"/>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76" name="テキスト ボックス 75"/>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69959</xdr:rowOff>
    </xdr:from>
    <xdr:to>
      <xdr:col>24</xdr:col>
      <xdr:colOff>114300</xdr:colOff>
      <xdr:row>36</xdr:row>
      <xdr:rowOff>109</xdr:rowOff>
    </xdr:to>
    <xdr:sp macro="" textlink="">
      <xdr:nvSpPr>
        <xdr:cNvPr id="82" name="楕円 81"/>
        <xdr:cNvSpPr/>
      </xdr:nvSpPr>
      <xdr:spPr>
        <a:xfrm>
          <a:off x="4584700" y="60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92836</xdr:rowOff>
    </xdr:from>
    <xdr:ext cx="469744" cy="259045"/>
    <xdr:sp macro="" textlink="">
      <xdr:nvSpPr>
        <xdr:cNvPr id="83" name="議会費該当値テキスト"/>
        <xdr:cNvSpPr txBox="1"/>
      </xdr:nvSpPr>
      <xdr:spPr>
        <a:xfrm>
          <a:off x="4686300" y="592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65550</xdr:rowOff>
    </xdr:from>
    <xdr:to>
      <xdr:col>20</xdr:col>
      <xdr:colOff>38100</xdr:colOff>
      <xdr:row>35</xdr:row>
      <xdr:rowOff>167150</xdr:rowOff>
    </xdr:to>
    <xdr:sp macro="" textlink="">
      <xdr:nvSpPr>
        <xdr:cNvPr id="84" name="楕円 83"/>
        <xdr:cNvSpPr/>
      </xdr:nvSpPr>
      <xdr:spPr>
        <a:xfrm>
          <a:off x="37465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12227</xdr:rowOff>
    </xdr:from>
    <xdr:ext cx="469744" cy="259045"/>
    <xdr:sp macro="" textlink="">
      <xdr:nvSpPr>
        <xdr:cNvPr id="85" name="テキスト ボックス 84"/>
        <xdr:cNvSpPr txBox="1"/>
      </xdr:nvSpPr>
      <xdr:spPr>
        <a:xfrm>
          <a:off x="3562428" y="58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78940</xdr:rowOff>
    </xdr:from>
    <xdr:to>
      <xdr:col>15</xdr:col>
      <xdr:colOff>101600</xdr:colOff>
      <xdr:row>36</xdr:row>
      <xdr:rowOff>9090</xdr:rowOff>
    </xdr:to>
    <xdr:sp macro="" textlink="">
      <xdr:nvSpPr>
        <xdr:cNvPr id="86" name="楕円 85"/>
        <xdr:cNvSpPr/>
      </xdr:nvSpPr>
      <xdr:spPr>
        <a:xfrm>
          <a:off x="2857500" y="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25617</xdr:rowOff>
    </xdr:from>
    <xdr:ext cx="469744" cy="259045"/>
    <xdr:sp macro="" textlink="">
      <xdr:nvSpPr>
        <xdr:cNvPr id="87" name="テキスト ボックス 86"/>
        <xdr:cNvSpPr txBox="1"/>
      </xdr:nvSpPr>
      <xdr:spPr>
        <a:xfrm>
          <a:off x="2673428" y="585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141641</xdr:rowOff>
    </xdr:from>
    <xdr:to>
      <xdr:col>10</xdr:col>
      <xdr:colOff>165100</xdr:colOff>
      <xdr:row>35</xdr:row>
      <xdr:rowOff>71791</xdr:rowOff>
    </xdr:to>
    <xdr:sp macro="" textlink="">
      <xdr:nvSpPr>
        <xdr:cNvPr id="88" name="楕円 87"/>
        <xdr:cNvSpPr/>
      </xdr:nvSpPr>
      <xdr:spPr>
        <a:xfrm>
          <a:off x="1968500" y="5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88318</xdr:rowOff>
    </xdr:from>
    <xdr:ext cx="469744" cy="259045"/>
    <xdr:sp macro="" textlink="">
      <xdr:nvSpPr>
        <xdr:cNvPr id="89" name="テキスト ボックス 88"/>
        <xdr:cNvSpPr txBox="1"/>
      </xdr:nvSpPr>
      <xdr:spPr>
        <a:xfrm>
          <a:off x="1784428" y="57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81879</xdr:rowOff>
    </xdr:from>
    <xdr:to>
      <xdr:col>6</xdr:col>
      <xdr:colOff>38100</xdr:colOff>
      <xdr:row>36</xdr:row>
      <xdr:rowOff>12029</xdr:rowOff>
    </xdr:to>
    <xdr:sp macro="" textlink="">
      <xdr:nvSpPr>
        <xdr:cNvPr id="90" name="楕円 89"/>
        <xdr:cNvSpPr/>
      </xdr:nvSpPr>
      <xdr:spPr>
        <a:xfrm>
          <a:off x="1079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28556</xdr:rowOff>
    </xdr:from>
    <xdr:ext cx="469744" cy="259045"/>
    <xdr:sp macro="" textlink="">
      <xdr:nvSpPr>
        <xdr:cNvPr id="91" name="テキスト ボックス 90"/>
        <xdr:cNvSpPr txBox="1"/>
      </xdr:nvSpPr>
      <xdr:spPr>
        <a:xfrm>
          <a:off x="895428"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137167</xdr:rowOff>
    </xdr:from>
    <xdr:to>
      <xdr:col>24</xdr:col>
      <xdr:colOff>63500</xdr:colOff>
      <xdr:row>57</xdr:row>
      <xdr:rowOff>7528</xdr:rowOff>
    </xdr:to>
    <xdr:cxnSp macro="">
      <xdr:nvCxnSpPr>
        <xdr:cNvPr id="118" name="直線コネクタ 117"/>
        <xdr:cNvCxnSpPr/>
      </xdr:nvCxnSpPr>
      <xdr:spPr>
        <a:xfrm>
          <a:off x="3797300" y="9738367"/>
          <a:ext cx="8382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93290</xdr:rowOff>
    </xdr:from>
    <xdr:to>
      <xdr:col>19</xdr:col>
      <xdr:colOff>177800</xdr:colOff>
      <xdr:row>56</xdr:row>
      <xdr:rowOff>137167</xdr:rowOff>
    </xdr:to>
    <xdr:cxnSp macro="">
      <xdr:nvCxnSpPr>
        <xdr:cNvPr id="121" name="直線コネクタ 120"/>
        <xdr:cNvCxnSpPr/>
      </xdr:nvCxnSpPr>
      <xdr:spPr>
        <a:xfrm>
          <a:off x="2908300" y="9694490"/>
          <a:ext cx="889000" cy="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93290</xdr:rowOff>
    </xdr:from>
    <xdr:to>
      <xdr:col>15</xdr:col>
      <xdr:colOff>50800</xdr:colOff>
      <xdr:row>57</xdr:row>
      <xdr:rowOff>55882</xdr:rowOff>
    </xdr:to>
    <xdr:cxnSp macro="">
      <xdr:nvCxnSpPr>
        <xdr:cNvPr id="124" name="直線コネクタ 123"/>
        <xdr:cNvCxnSpPr/>
      </xdr:nvCxnSpPr>
      <xdr:spPr>
        <a:xfrm flipV="1">
          <a:off x="2019300" y="9694490"/>
          <a:ext cx="889000" cy="1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88157</xdr:rowOff>
    </xdr:from>
    <xdr:to>
      <xdr:col>10</xdr:col>
      <xdr:colOff>114300</xdr:colOff>
      <xdr:row>57</xdr:row>
      <xdr:rowOff>55882</xdr:rowOff>
    </xdr:to>
    <xdr:cxnSp macro="">
      <xdr:nvCxnSpPr>
        <xdr:cNvPr id="127" name="直線コネクタ 126"/>
        <xdr:cNvCxnSpPr/>
      </xdr:nvCxnSpPr>
      <xdr:spPr>
        <a:xfrm>
          <a:off x="1130300" y="9689357"/>
          <a:ext cx="889000" cy="1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162457</xdr:rowOff>
    </xdr:from>
    <xdr:ext cx="599010" cy="259045"/>
    <xdr:sp macro="" textlink="">
      <xdr:nvSpPr>
        <xdr:cNvPr id="131" name="テキスト ボックス 130"/>
        <xdr:cNvSpPr txBox="1"/>
      </xdr:nvSpPr>
      <xdr:spPr>
        <a:xfrm>
          <a:off x="830795" y="97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128178</xdr:rowOff>
    </xdr:from>
    <xdr:to>
      <xdr:col>24</xdr:col>
      <xdr:colOff>114300</xdr:colOff>
      <xdr:row>57</xdr:row>
      <xdr:rowOff>58328</xdr:rowOff>
    </xdr:to>
    <xdr:sp macro="" textlink="">
      <xdr:nvSpPr>
        <xdr:cNvPr id="137" name="楕円 136"/>
        <xdr:cNvSpPr/>
      </xdr:nvSpPr>
      <xdr:spPr>
        <a:xfrm>
          <a:off x="4584700" y="97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151055</xdr:rowOff>
    </xdr:from>
    <xdr:ext cx="599010" cy="259045"/>
    <xdr:sp macro="" textlink="">
      <xdr:nvSpPr>
        <xdr:cNvPr id="138" name="総務費該当値テキスト"/>
        <xdr:cNvSpPr txBox="1"/>
      </xdr:nvSpPr>
      <xdr:spPr>
        <a:xfrm>
          <a:off x="4686300" y="95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86367</xdr:rowOff>
    </xdr:from>
    <xdr:to>
      <xdr:col>20</xdr:col>
      <xdr:colOff>38100</xdr:colOff>
      <xdr:row>57</xdr:row>
      <xdr:rowOff>16517</xdr:rowOff>
    </xdr:to>
    <xdr:sp macro="" textlink="">
      <xdr:nvSpPr>
        <xdr:cNvPr id="139" name="楕円 138"/>
        <xdr:cNvSpPr/>
      </xdr:nvSpPr>
      <xdr:spPr>
        <a:xfrm>
          <a:off x="3746500" y="96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33044</xdr:rowOff>
    </xdr:from>
    <xdr:ext cx="599010" cy="259045"/>
    <xdr:sp macro="" textlink="">
      <xdr:nvSpPr>
        <xdr:cNvPr id="140" name="テキスト ボックス 139"/>
        <xdr:cNvSpPr txBox="1"/>
      </xdr:nvSpPr>
      <xdr:spPr>
        <a:xfrm>
          <a:off x="3497795" y="946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42490</xdr:rowOff>
    </xdr:from>
    <xdr:to>
      <xdr:col>15</xdr:col>
      <xdr:colOff>101600</xdr:colOff>
      <xdr:row>56</xdr:row>
      <xdr:rowOff>144090</xdr:rowOff>
    </xdr:to>
    <xdr:sp macro="" textlink="">
      <xdr:nvSpPr>
        <xdr:cNvPr id="141" name="楕円 140"/>
        <xdr:cNvSpPr/>
      </xdr:nvSpPr>
      <xdr:spPr>
        <a:xfrm>
          <a:off x="2857500" y="96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160617</xdr:rowOff>
    </xdr:from>
    <xdr:ext cx="599010" cy="259045"/>
    <xdr:sp macro="" textlink="">
      <xdr:nvSpPr>
        <xdr:cNvPr id="142" name="テキスト ボックス 141"/>
        <xdr:cNvSpPr txBox="1"/>
      </xdr:nvSpPr>
      <xdr:spPr>
        <a:xfrm>
          <a:off x="2608795" y="94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5082</xdr:rowOff>
    </xdr:from>
    <xdr:to>
      <xdr:col>10</xdr:col>
      <xdr:colOff>165100</xdr:colOff>
      <xdr:row>57</xdr:row>
      <xdr:rowOff>106682</xdr:rowOff>
    </xdr:to>
    <xdr:sp macro="" textlink="">
      <xdr:nvSpPr>
        <xdr:cNvPr id="143" name="楕円 142"/>
        <xdr:cNvSpPr/>
      </xdr:nvSpPr>
      <xdr:spPr>
        <a:xfrm>
          <a:off x="1968500" y="977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97809</xdr:rowOff>
    </xdr:from>
    <xdr:ext cx="599010" cy="259045"/>
    <xdr:sp macro="" textlink="">
      <xdr:nvSpPr>
        <xdr:cNvPr id="144" name="テキスト ボックス 143"/>
        <xdr:cNvSpPr txBox="1"/>
      </xdr:nvSpPr>
      <xdr:spPr>
        <a:xfrm>
          <a:off x="1719795" y="98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37357</xdr:rowOff>
    </xdr:from>
    <xdr:to>
      <xdr:col>6</xdr:col>
      <xdr:colOff>38100</xdr:colOff>
      <xdr:row>56</xdr:row>
      <xdr:rowOff>138957</xdr:rowOff>
    </xdr:to>
    <xdr:sp macro="" textlink="">
      <xdr:nvSpPr>
        <xdr:cNvPr id="145" name="楕円 144"/>
        <xdr:cNvSpPr/>
      </xdr:nvSpPr>
      <xdr:spPr>
        <a:xfrm>
          <a:off x="1079500" y="96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155484</xdr:rowOff>
    </xdr:from>
    <xdr:ext cx="599010" cy="259045"/>
    <xdr:sp macro="" textlink="">
      <xdr:nvSpPr>
        <xdr:cNvPr id="146" name="テキスト ボックス 145"/>
        <xdr:cNvSpPr txBox="1"/>
      </xdr:nvSpPr>
      <xdr:spPr>
        <a:xfrm>
          <a:off x="830795" y="941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13238</xdr:rowOff>
    </xdr:from>
    <xdr:to>
      <xdr:col>24</xdr:col>
      <xdr:colOff>63500</xdr:colOff>
      <xdr:row>76</xdr:row>
      <xdr:rowOff>21086</xdr:rowOff>
    </xdr:to>
    <xdr:cxnSp macro="">
      <xdr:nvCxnSpPr>
        <xdr:cNvPr id="172" name="直線コネクタ 171"/>
        <xdr:cNvCxnSpPr/>
      </xdr:nvCxnSpPr>
      <xdr:spPr>
        <a:xfrm flipV="1">
          <a:off x="3797300" y="13043438"/>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21086</xdr:rowOff>
    </xdr:from>
    <xdr:to>
      <xdr:col>19</xdr:col>
      <xdr:colOff>177800</xdr:colOff>
      <xdr:row>76</xdr:row>
      <xdr:rowOff>22239</xdr:rowOff>
    </xdr:to>
    <xdr:cxnSp macro="">
      <xdr:nvCxnSpPr>
        <xdr:cNvPr id="175" name="直線コネクタ 174"/>
        <xdr:cNvCxnSpPr/>
      </xdr:nvCxnSpPr>
      <xdr:spPr>
        <a:xfrm flipV="1">
          <a:off x="2908300" y="13051286"/>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71697</xdr:rowOff>
    </xdr:from>
    <xdr:to>
      <xdr:col>15</xdr:col>
      <xdr:colOff>50800</xdr:colOff>
      <xdr:row>76</xdr:row>
      <xdr:rowOff>22239</xdr:rowOff>
    </xdr:to>
    <xdr:cxnSp macro="">
      <xdr:nvCxnSpPr>
        <xdr:cNvPr id="178" name="直線コネクタ 177"/>
        <xdr:cNvCxnSpPr/>
      </xdr:nvCxnSpPr>
      <xdr:spPr>
        <a:xfrm>
          <a:off x="2019300" y="12758997"/>
          <a:ext cx="889000" cy="2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71697</xdr:rowOff>
    </xdr:from>
    <xdr:to>
      <xdr:col>10</xdr:col>
      <xdr:colOff>114300</xdr:colOff>
      <xdr:row>74</xdr:row>
      <xdr:rowOff>86642</xdr:rowOff>
    </xdr:to>
    <xdr:cxnSp macro="">
      <xdr:nvCxnSpPr>
        <xdr:cNvPr id="181" name="直線コネクタ 180"/>
        <xdr:cNvCxnSpPr/>
      </xdr:nvCxnSpPr>
      <xdr:spPr>
        <a:xfrm flipV="1">
          <a:off x="1130300" y="1275899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11160</xdr:rowOff>
    </xdr:from>
    <xdr:ext cx="599010" cy="259045"/>
    <xdr:sp macro="" textlink="">
      <xdr:nvSpPr>
        <xdr:cNvPr id="185" name="テキスト ボックス 184"/>
        <xdr:cNvSpPr txBox="1"/>
      </xdr:nvSpPr>
      <xdr:spPr>
        <a:xfrm>
          <a:off x="830795"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133889</xdr:rowOff>
    </xdr:from>
    <xdr:to>
      <xdr:col>24</xdr:col>
      <xdr:colOff>114300</xdr:colOff>
      <xdr:row>76</xdr:row>
      <xdr:rowOff>64040</xdr:rowOff>
    </xdr:to>
    <xdr:sp macro="" textlink="">
      <xdr:nvSpPr>
        <xdr:cNvPr id="191" name="楕円 190"/>
        <xdr:cNvSpPr/>
      </xdr:nvSpPr>
      <xdr:spPr>
        <a:xfrm>
          <a:off x="4584700" y="12992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156766</xdr:rowOff>
    </xdr:from>
    <xdr:ext cx="599010" cy="259045"/>
    <xdr:sp macro="" textlink="">
      <xdr:nvSpPr>
        <xdr:cNvPr id="192" name="民生費該当値テキスト"/>
        <xdr:cNvSpPr txBox="1"/>
      </xdr:nvSpPr>
      <xdr:spPr>
        <a:xfrm>
          <a:off x="4686300" y="1284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141736</xdr:rowOff>
    </xdr:from>
    <xdr:to>
      <xdr:col>20</xdr:col>
      <xdr:colOff>38100</xdr:colOff>
      <xdr:row>76</xdr:row>
      <xdr:rowOff>71886</xdr:rowOff>
    </xdr:to>
    <xdr:sp macro="" textlink="">
      <xdr:nvSpPr>
        <xdr:cNvPr id="193" name="楕円 192"/>
        <xdr:cNvSpPr/>
      </xdr:nvSpPr>
      <xdr:spPr>
        <a:xfrm>
          <a:off x="3746500" y="130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88413</xdr:rowOff>
    </xdr:from>
    <xdr:ext cx="599010" cy="259045"/>
    <xdr:sp macro="" textlink="">
      <xdr:nvSpPr>
        <xdr:cNvPr id="194" name="テキスト ボックス 193"/>
        <xdr:cNvSpPr txBox="1"/>
      </xdr:nvSpPr>
      <xdr:spPr>
        <a:xfrm>
          <a:off x="3497795" y="1277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142890</xdr:rowOff>
    </xdr:from>
    <xdr:to>
      <xdr:col>15</xdr:col>
      <xdr:colOff>101600</xdr:colOff>
      <xdr:row>76</xdr:row>
      <xdr:rowOff>73041</xdr:rowOff>
    </xdr:to>
    <xdr:sp macro="" textlink="">
      <xdr:nvSpPr>
        <xdr:cNvPr id="195" name="楕円 194"/>
        <xdr:cNvSpPr/>
      </xdr:nvSpPr>
      <xdr:spPr>
        <a:xfrm>
          <a:off x="2857500" y="13001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89567</xdr:rowOff>
    </xdr:from>
    <xdr:ext cx="599010" cy="259045"/>
    <xdr:sp macro="" textlink="">
      <xdr:nvSpPr>
        <xdr:cNvPr id="196" name="テキスト ボックス 195"/>
        <xdr:cNvSpPr txBox="1"/>
      </xdr:nvSpPr>
      <xdr:spPr>
        <a:xfrm>
          <a:off x="2608795" y="1277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20897</xdr:rowOff>
    </xdr:from>
    <xdr:to>
      <xdr:col>10</xdr:col>
      <xdr:colOff>165100</xdr:colOff>
      <xdr:row>74</xdr:row>
      <xdr:rowOff>122497</xdr:rowOff>
    </xdr:to>
    <xdr:sp macro="" textlink="">
      <xdr:nvSpPr>
        <xdr:cNvPr id="197" name="楕円 196"/>
        <xdr:cNvSpPr/>
      </xdr:nvSpPr>
      <xdr:spPr>
        <a:xfrm>
          <a:off x="1968500" y="12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139024</xdr:rowOff>
    </xdr:from>
    <xdr:ext cx="599010" cy="259045"/>
    <xdr:sp macro="" textlink="">
      <xdr:nvSpPr>
        <xdr:cNvPr id="198" name="テキスト ボックス 197"/>
        <xdr:cNvSpPr txBox="1"/>
      </xdr:nvSpPr>
      <xdr:spPr>
        <a:xfrm>
          <a:off x="1719795" y="124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35842</xdr:rowOff>
    </xdr:from>
    <xdr:to>
      <xdr:col>6</xdr:col>
      <xdr:colOff>38100</xdr:colOff>
      <xdr:row>74</xdr:row>
      <xdr:rowOff>137442</xdr:rowOff>
    </xdr:to>
    <xdr:sp macro="" textlink="">
      <xdr:nvSpPr>
        <xdr:cNvPr id="199" name="楕円 198"/>
        <xdr:cNvSpPr/>
      </xdr:nvSpPr>
      <xdr:spPr>
        <a:xfrm>
          <a:off x="1079500" y="127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153969</xdr:rowOff>
    </xdr:from>
    <xdr:ext cx="599010" cy="259045"/>
    <xdr:sp macro="" textlink="">
      <xdr:nvSpPr>
        <xdr:cNvPr id="200" name="テキスト ボックス 199"/>
        <xdr:cNvSpPr txBox="1"/>
      </xdr:nvSpPr>
      <xdr:spPr>
        <a:xfrm>
          <a:off x="830795" y="1249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74254</xdr:rowOff>
    </xdr:from>
    <xdr:to>
      <xdr:col>24</xdr:col>
      <xdr:colOff>63500</xdr:colOff>
      <xdr:row>97</xdr:row>
      <xdr:rowOff>1494</xdr:rowOff>
    </xdr:to>
    <xdr:cxnSp macro="">
      <xdr:nvCxnSpPr>
        <xdr:cNvPr id="232" name="直線コネクタ 231"/>
        <xdr:cNvCxnSpPr/>
      </xdr:nvCxnSpPr>
      <xdr:spPr>
        <a:xfrm>
          <a:off x="3797300" y="16533454"/>
          <a:ext cx="838200" cy="9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9593</xdr:rowOff>
    </xdr:from>
    <xdr:to>
      <xdr:col>19</xdr:col>
      <xdr:colOff>177800</xdr:colOff>
      <xdr:row>96</xdr:row>
      <xdr:rowOff>74254</xdr:rowOff>
    </xdr:to>
    <xdr:cxnSp macro="">
      <xdr:nvCxnSpPr>
        <xdr:cNvPr id="235" name="直線コネクタ 234"/>
        <xdr:cNvCxnSpPr/>
      </xdr:nvCxnSpPr>
      <xdr:spPr>
        <a:xfrm>
          <a:off x="2908300" y="16468793"/>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6378</xdr:rowOff>
    </xdr:from>
    <xdr:to>
      <xdr:col>15</xdr:col>
      <xdr:colOff>50800</xdr:colOff>
      <xdr:row>96</xdr:row>
      <xdr:rowOff>9593</xdr:rowOff>
    </xdr:to>
    <xdr:cxnSp macro="">
      <xdr:nvCxnSpPr>
        <xdr:cNvPr id="238" name="直線コネクタ 237"/>
        <xdr:cNvCxnSpPr/>
      </xdr:nvCxnSpPr>
      <xdr:spPr>
        <a:xfrm>
          <a:off x="2019300" y="16465578"/>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6378</xdr:rowOff>
    </xdr:from>
    <xdr:to>
      <xdr:col>10</xdr:col>
      <xdr:colOff>114300</xdr:colOff>
      <xdr:row>96</xdr:row>
      <xdr:rowOff>34626</xdr:rowOff>
    </xdr:to>
    <xdr:cxnSp macro="">
      <xdr:nvCxnSpPr>
        <xdr:cNvPr id="241" name="直線コネクタ 240"/>
        <xdr:cNvCxnSpPr/>
      </xdr:nvCxnSpPr>
      <xdr:spPr>
        <a:xfrm flipV="1">
          <a:off x="1130300" y="16465578"/>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120378</xdr:rowOff>
    </xdr:from>
    <xdr:ext cx="534377" cy="259045"/>
    <xdr:sp macro="" textlink="">
      <xdr:nvSpPr>
        <xdr:cNvPr id="245" name="テキスト ボックス 244"/>
        <xdr:cNvSpPr txBox="1"/>
      </xdr:nvSpPr>
      <xdr:spPr>
        <a:xfrm>
          <a:off x="863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122144</xdr:rowOff>
    </xdr:from>
    <xdr:to>
      <xdr:col>24</xdr:col>
      <xdr:colOff>114300</xdr:colOff>
      <xdr:row>97</xdr:row>
      <xdr:rowOff>52294</xdr:rowOff>
    </xdr:to>
    <xdr:sp macro="" textlink="">
      <xdr:nvSpPr>
        <xdr:cNvPr id="251" name="楕円 250"/>
        <xdr:cNvSpPr/>
      </xdr:nvSpPr>
      <xdr:spPr>
        <a:xfrm>
          <a:off x="4584700" y="16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145021</xdr:rowOff>
    </xdr:from>
    <xdr:ext cx="534377" cy="259045"/>
    <xdr:sp macro="" textlink="">
      <xdr:nvSpPr>
        <xdr:cNvPr id="252" name="衛生費該当値テキスト"/>
        <xdr:cNvSpPr txBox="1"/>
      </xdr:nvSpPr>
      <xdr:spPr>
        <a:xfrm>
          <a:off x="4686300" y="164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23454</xdr:rowOff>
    </xdr:from>
    <xdr:to>
      <xdr:col>20</xdr:col>
      <xdr:colOff>38100</xdr:colOff>
      <xdr:row>96</xdr:row>
      <xdr:rowOff>125054</xdr:rowOff>
    </xdr:to>
    <xdr:sp macro="" textlink="">
      <xdr:nvSpPr>
        <xdr:cNvPr id="253" name="楕円 252"/>
        <xdr:cNvSpPr/>
      </xdr:nvSpPr>
      <xdr:spPr>
        <a:xfrm>
          <a:off x="3746500" y="164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141581</xdr:rowOff>
    </xdr:from>
    <xdr:ext cx="534377" cy="259045"/>
    <xdr:sp macro="" textlink="">
      <xdr:nvSpPr>
        <xdr:cNvPr id="254" name="テキスト ボックス 253"/>
        <xdr:cNvSpPr txBox="1"/>
      </xdr:nvSpPr>
      <xdr:spPr>
        <a:xfrm>
          <a:off x="3530111" y="162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130243</xdr:rowOff>
    </xdr:from>
    <xdr:to>
      <xdr:col>15</xdr:col>
      <xdr:colOff>101600</xdr:colOff>
      <xdr:row>96</xdr:row>
      <xdr:rowOff>60393</xdr:rowOff>
    </xdr:to>
    <xdr:sp macro="" textlink="">
      <xdr:nvSpPr>
        <xdr:cNvPr id="255" name="楕円 254"/>
        <xdr:cNvSpPr/>
      </xdr:nvSpPr>
      <xdr:spPr>
        <a:xfrm>
          <a:off x="2857500" y="164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76920</xdr:rowOff>
    </xdr:from>
    <xdr:ext cx="534377" cy="259045"/>
    <xdr:sp macro="" textlink="">
      <xdr:nvSpPr>
        <xdr:cNvPr id="256" name="テキスト ボックス 255"/>
        <xdr:cNvSpPr txBox="1"/>
      </xdr:nvSpPr>
      <xdr:spPr>
        <a:xfrm>
          <a:off x="2641111" y="161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127028</xdr:rowOff>
    </xdr:from>
    <xdr:to>
      <xdr:col>10</xdr:col>
      <xdr:colOff>165100</xdr:colOff>
      <xdr:row>96</xdr:row>
      <xdr:rowOff>57178</xdr:rowOff>
    </xdr:to>
    <xdr:sp macro="" textlink="">
      <xdr:nvSpPr>
        <xdr:cNvPr id="257" name="楕円 256"/>
        <xdr:cNvSpPr/>
      </xdr:nvSpPr>
      <xdr:spPr>
        <a:xfrm>
          <a:off x="1968500" y="16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73705</xdr:rowOff>
    </xdr:from>
    <xdr:ext cx="534377" cy="259045"/>
    <xdr:sp macro="" textlink="">
      <xdr:nvSpPr>
        <xdr:cNvPr id="258" name="テキスト ボックス 257"/>
        <xdr:cNvSpPr txBox="1"/>
      </xdr:nvSpPr>
      <xdr:spPr>
        <a:xfrm>
          <a:off x="1752111" y="161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155276</xdr:rowOff>
    </xdr:from>
    <xdr:to>
      <xdr:col>6</xdr:col>
      <xdr:colOff>38100</xdr:colOff>
      <xdr:row>96</xdr:row>
      <xdr:rowOff>85426</xdr:rowOff>
    </xdr:to>
    <xdr:sp macro="" textlink="">
      <xdr:nvSpPr>
        <xdr:cNvPr id="259" name="楕円 258"/>
        <xdr:cNvSpPr/>
      </xdr:nvSpPr>
      <xdr:spPr>
        <a:xfrm>
          <a:off x="10795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101953</xdr:rowOff>
    </xdr:from>
    <xdr:ext cx="534377" cy="259045"/>
    <xdr:sp macro="" textlink="">
      <xdr:nvSpPr>
        <xdr:cNvPr id="260" name="テキスト ボックス 259"/>
        <xdr:cNvSpPr txBox="1"/>
      </xdr:nvSpPr>
      <xdr:spPr>
        <a:xfrm>
          <a:off x="863111" y="16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66929</xdr:rowOff>
    </xdr:from>
    <xdr:to>
      <xdr:col>55</xdr:col>
      <xdr:colOff>0</xdr:colOff>
      <xdr:row>37</xdr:row>
      <xdr:rowOff>71882</xdr:rowOff>
    </xdr:to>
    <xdr:cxnSp macro="">
      <xdr:nvCxnSpPr>
        <xdr:cNvPr id="289" name="直線コネクタ 288"/>
        <xdr:cNvCxnSpPr/>
      </xdr:nvCxnSpPr>
      <xdr:spPr>
        <a:xfrm flipV="1">
          <a:off x="9639300" y="641057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141034</xdr:rowOff>
    </xdr:from>
    <xdr:to>
      <xdr:col>50</xdr:col>
      <xdr:colOff>114300</xdr:colOff>
      <xdr:row>37</xdr:row>
      <xdr:rowOff>71882</xdr:rowOff>
    </xdr:to>
    <xdr:cxnSp macro="">
      <xdr:nvCxnSpPr>
        <xdr:cNvPr id="292" name="直線コネクタ 291"/>
        <xdr:cNvCxnSpPr/>
      </xdr:nvCxnSpPr>
      <xdr:spPr>
        <a:xfrm>
          <a:off x="8750300" y="6313234"/>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141034</xdr:rowOff>
    </xdr:from>
    <xdr:to>
      <xdr:col>45</xdr:col>
      <xdr:colOff>177800</xdr:colOff>
      <xdr:row>36</xdr:row>
      <xdr:rowOff>148653</xdr:rowOff>
    </xdr:to>
    <xdr:cxnSp macro="">
      <xdr:nvCxnSpPr>
        <xdr:cNvPr id="295" name="直線コネクタ 294"/>
        <xdr:cNvCxnSpPr/>
      </xdr:nvCxnSpPr>
      <xdr:spPr>
        <a:xfrm flipV="1">
          <a:off x="7861300" y="631323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148653</xdr:rowOff>
    </xdr:from>
    <xdr:to>
      <xdr:col>41</xdr:col>
      <xdr:colOff>50800</xdr:colOff>
      <xdr:row>36</xdr:row>
      <xdr:rowOff>153797</xdr:rowOff>
    </xdr:to>
    <xdr:cxnSp macro="">
      <xdr:nvCxnSpPr>
        <xdr:cNvPr id="298" name="直線コネクタ 297"/>
        <xdr:cNvCxnSpPr/>
      </xdr:nvCxnSpPr>
      <xdr:spPr>
        <a:xfrm flipV="1">
          <a:off x="6972300" y="632085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xdr:rowOff>
    </xdr:from>
    <xdr:to>
      <xdr:col>55</xdr:col>
      <xdr:colOff>50800</xdr:colOff>
      <xdr:row>37</xdr:row>
      <xdr:rowOff>117729</xdr:rowOff>
    </xdr:to>
    <xdr:sp macro="" textlink="">
      <xdr:nvSpPr>
        <xdr:cNvPr id="308" name="楕円 307"/>
        <xdr:cNvSpPr/>
      </xdr:nvSpPr>
      <xdr:spPr>
        <a:xfrm>
          <a:off x="104267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39006</xdr:rowOff>
    </xdr:from>
    <xdr:ext cx="469744" cy="259045"/>
    <xdr:sp macro="" textlink="">
      <xdr:nvSpPr>
        <xdr:cNvPr id="309" name="労働費該当値テキスト"/>
        <xdr:cNvSpPr txBox="1"/>
      </xdr:nvSpPr>
      <xdr:spPr>
        <a:xfrm>
          <a:off x="10528300" y="62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21082</xdr:rowOff>
    </xdr:from>
    <xdr:to>
      <xdr:col>50</xdr:col>
      <xdr:colOff>165100</xdr:colOff>
      <xdr:row>37</xdr:row>
      <xdr:rowOff>122682</xdr:rowOff>
    </xdr:to>
    <xdr:sp macro="" textlink="">
      <xdr:nvSpPr>
        <xdr:cNvPr id="310" name="楕円 309"/>
        <xdr:cNvSpPr/>
      </xdr:nvSpPr>
      <xdr:spPr>
        <a:xfrm>
          <a:off x="9588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139209</xdr:rowOff>
    </xdr:from>
    <xdr:ext cx="469744" cy="259045"/>
    <xdr:sp macro="" textlink="">
      <xdr:nvSpPr>
        <xdr:cNvPr id="311" name="テキスト ボックス 310"/>
        <xdr:cNvSpPr txBox="1"/>
      </xdr:nvSpPr>
      <xdr:spPr>
        <a:xfrm>
          <a:off x="9404428"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90234</xdr:rowOff>
    </xdr:from>
    <xdr:to>
      <xdr:col>46</xdr:col>
      <xdr:colOff>38100</xdr:colOff>
      <xdr:row>37</xdr:row>
      <xdr:rowOff>20384</xdr:rowOff>
    </xdr:to>
    <xdr:sp macro="" textlink="">
      <xdr:nvSpPr>
        <xdr:cNvPr id="312" name="楕円 311"/>
        <xdr:cNvSpPr/>
      </xdr:nvSpPr>
      <xdr:spPr>
        <a:xfrm>
          <a:off x="8699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36911</xdr:rowOff>
    </xdr:from>
    <xdr:ext cx="469744" cy="259045"/>
    <xdr:sp macro="" textlink="">
      <xdr:nvSpPr>
        <xdr:cNvPr id="313" name="テキスト ボックス 312"/>
        <xdr:cNvSpPr txBox="1"/>
      </xdr:nvSpPr>
      <xdr:spPr>
        <a:xfrm>
          <a:off x="8515428" y="60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97853</xdr:rowOff>
    </xdr:from>
    <xdr:to>
      <xdr:col>41</xdr:col>
      <xdr:colOff>101600</xdr:colOff>
      <xdr:row>37</xdr:row>
      <xdr:rowOff>28003</xdr:rowOff>
    </xdr:to>
    <xdr:sp macro="" textlink="">
      <xdr:nvSpPr>
        <xdr:cNvPr id="314" name="楕円 313"/>
        <xdr:cNvSpPr/>
      </xdr:nvSpPr>
      <xdr:spPr>
        <a:xfrm>
          <a:off x="7810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44530</xdr:rowOff>
    </xdr:from>
    <xdr:ext cx="469744" cy="259045"/>
    <xdr:sp macro="" textlink="">
      <xdr:nvSpPr>
        <xdr:cNvPr id="315" name="テキスト ボックス 314"/>
        <xdr:cNvSpPr txBox="1"/>
      </xdr:nvSpPr>
      <xdr:spPr>
        <a:xfrm>
          <a:off x="7626428" y="60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102997</xdr:rowOff>
    </xdr:from>
    <xdr:to>
      <xdr:col>36</xdr:col>
      <xdr:colOff>165100</xdr:colOff>
      <xdr:row>37</xdr:row>
      <xdr:rowOff>33147</xdr:rowOff>
    </xdr:to>
    <xdr:sp macro="" textlink="">
      <xdr:nvSpPr>
        <xdr:cNvPr id="316" name="楕円 315"/>
        <xdr:cNvSpPr/>
      </xdr:nvSpPr>
      <xdr:spPr>
        <a:xfrm>
          <a:off x="6921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49674</xdr:rowOff>
    </xdr:from>
    <xdr:ext cx="469744" cy="259045"/>
    <xdr:sp macro="" textlink="">
      <xdr:nvSpPr>
        <xdr:cNvPr id="317" name="テキスト ボックス 316"/>
        <xdr:cNvSpPr txBox="1"/>
      </xdr:nvSpPr>
      <xdr:spPr>
        <a:xfrm>
          <a:off x="6737428"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19617</xdr:rowOff>
    </xdr:from>
    <xdr:to>
      <xdr:col>55</xdr:col>
      <xdr:colOff>0</xdr:colOff>
      <xdr:row>56</xdr:row>
      <xdr:rowOff>80097</xdr:rowOff>
    </xdr:to>
    <xdr:cxnSp macro="">
      <xdr:nvCxnSpPr>
        <xdr:cNvPr id="346" name="直線コネクタ 345"/>
        <xdr:cNvCxnSpPr/>
      </xdr:nvCxnSpPr>
      <xdr:spPr>
        <a:xfrm flipV="1">
          <a:off x="9639300" y="9620817"/>
          <a:ext cx="8382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80097</xdr:rowOff>
    </xdr:from>
    <xdr:to>
      <xdr:col>50</xdr:col>
      <xdr:colOff>114300</xdr:colOff>
      <xdr:row>56</xdr:row>
      <xdr:rowOff>158338</xdr:rowOff>
    </xdr:to>
    <xdr:cxnSp macro="">
      <xdr:nvCxnSpPr>
        <xdr:cNvPr id="349" name="直線コネクタ 348"/>
        <xdr:cNvCxnSpPr/>
      </xdr:nvCxnSpPr>
      <xdr:spPr>
        <a:xfrm flipV="1">
          <a:off x="8750300" y="9681297"/>
          <a:ext cx="889000" cy="7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114157</xdr:rowOff>
    </xdr:from>
    <xdr:to>
      <xdr:col>45</xdr:col>
      <xdr:colOff>177800</xdr:colOff>
      <xdr:row>56</xdr:row>
      <xdr:rowOff>158338</xdr:rowOff>
    </xdr:to>
    <xdr:cxnSp macro="">
      <xdr:nvCxnSpPr>
        <xdr:cNvPr id="352" name="直線コネクタ 351"/>
        <xdr:cNvCxnSpPr/>
      </xdr:nvCxnSpPr>
      <xdr:spPr>
        <a:xfrm>
          <a:off x="7861300" y="9715357"/>
          <a:ext cx="889000" cy="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114157</xdr:rowOff>
    </xdr:from>
    <xdr:to>
      <xdr:col>41</xdr:col>
      <xdr:colOff>50800</xdr:colOff>
      <xdr:row>56</xdr:row>
      <xdr:rowOff>138717</xdr:rowOff>
    </xdr:to>
    <xdr:cxnSp macro="">
      <xdr:nvCxnSpPr>
        <xdr:cNvPr id="355" name="直線コネクタ 354"/>
        <xdr:cNvCxnSpPr/>
      </xdr:nvCxnSpPr>
      <xdr:spPr>
        <a:xfrm flipV="1">
          <a:off x="6972300" y="9715357"/>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48148</xdr:rowOff>
    </xdr:from>
    <xdr:ext cx="534377" cy="259045"/>
    <xdr:sp macro="" textlink="">
      <xdr:nvSpPr>
        <xdr:cNvPr id="359" name="テキスト ボックス 358"/>
        <xdr:cNvSpPr txBox="1"/>
      </xdr:nvSpPr>
      <xdr:spPr>
        <a:xfrm>
          <a:off x="6705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140267</xdr:rowOff>
    </xdr:from>
    <xdr:to>
      <xdr:col>55</xdr:col>
      <xdr:colOff>50800</xdr:colOff>
      <xdr:row>56</xdr:row>
      <xdr:rowOff>70417</xdr:rowOff>
    </xdr:to>
    <xdr:sp macro="" textlink="">
      <xdr:nvSpPr>
        <xdr:cNvPr id="365" name="楕円 364"/>
        <xdr:cNvSpPr/>
      </xdr:nvSpPr>
      <xdr:spPr>
        <a:xfrm>
          <a:off x="10426700" y="95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163144</xdr:rowOff>
    </xdr:from>
    <xdr:ext cx="534377" cy="259045"/>
    <xdr:sp macro="" textlink="">
      <xdr:nvSpPr>
        <xdr:cNvPr id="366" name="農林水産業費該当値テキスト"/>
        <xdr:cNvSpPr txBox="1"/>
      </xdr:nvSpPr>
      <xdr:spPr>
        <a:xfrm>
          <a:off x="10528300" y="942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29297</xdr:rowOff>
    </xdr:from>
    <xdr:to>
      <xdr:col>50</xdr:col>
      <xdr:colOff>165100</xdr:colOff>
      <xdr:row>56</xdr:row>
      <xdr:rowOff>130897</xdr:rowOff>
    </xdr:to>
    <xdr:sp macro="" textlink="">
      <xdr:nvSpPr>
        <xdr:cNvPr id="367" name="楕円 366"/>
        <xdr:cNvSpPr/>
      </xdr:nvSpPr>
      <xdr:spPr>
        <a:xfrm>
          <a:off x="9588500" y="96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147424</xdr:rowOff>
    </xdr:from>
    <xdr:ext cx="534377" cy="259045"/>
    <xdr:sp macro="" textlink="">
      <xdr:nvSpPr>
        <xdr:cNvPr id="368" name="テキスト ボックス 367"/>
        <xdr:cNvSpPr txBox="1"/>
      </xdr:nvSpPr>
      <xdr:spPr>
        <a:xfrm>
          <a:off x="9372111" y="94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107538</xdr:rowOff>
    </xdr:from>
    <xdr:to>
      <xdr:col>46</xdr:col>
      <xdr:colOff>38100</xdr:colOff>
      <xdr:row>57</xdr:row>
      <xdr:rowOff>37688</xdr:rowOff>
    </xdr:to>
    <xdr:sp macro="" textlink="">
      <xdr:nvSpPr>
        <xdr:cNvPr id="369" name="楕円 368"/>
        <xdr:cNvSpPr/>
      </xdr:nvSpPr>
      <xdr:spPr>
        <a:xfrm>
          <a:off x="8699500" y="97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54215</xdr:rowOff>
    </xdr:from>
    <xdr:ext cx="534377" cy="259045"/>
    <xdr:sp macro="" textlink="">
      <xdr:nvSpPr>
        <xdr:cNvPr id="370" name="テキスト ボックス 369"/>
        <xdr:cNvSpPr txBox="1"/>
      </xdr:nvSpPr>
      <xdr:spPr>
        <a:xfrm>
          <a:off x="8483111" y="94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63357</xdr:rowOff>
    </xdr:from>
    <xdr:to>
      <xdr:col>41</xdr:col>
      <xdr:colOff>101600</xdr:colOff>
      <xdr:row>56</xdr:row>
      <xdr:rowOff>164957</xdr:rowOff>
    </xdr:to>
    <xdr:sp macro="" textlink="">
      <xdr:nvSpPr>
        <xdr:cNvPr id="371" name="楕円 370"/>
        <xdr:cNvSpPr/>
      </xdr:nvSpPr>
      <xdr:spPr>
        <a:xfrm>
          <a:off x="7810500" y="96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10034</xdr:rowOff>
    </xdr:from>
    <xdr:ext cx="534377" cy="259045"/>
    <xdr:sp macro="" textlink="">
      <xdr:nvSpPr>
        <xdr:cNvPr id="372" name="テキスト ボックス 371"/>
        <xdr:cNvSpPr txBox="1"/>
      </xdr:nvSpPr>
      <xdr:spPr>
        <a:xfrm>
          <a:off x="7594111" y="94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87917</xdr:rowOff>
    </xdr:from>
    <xdr:to>
      <xdr:col>36</xdr:col>
      <xdr:colOff>165100</xdr:colOff>
      <xdr:row>57</xdr:row>
      <xdr:rowOff>18067</xdr:rowOff>
    </xdr:to>
    <xdr:sp macro="" textlink="">
      <xdr:nvSpPr>
        <xdr:cNvPr id="373" name="楕円 372"/>
        <xdr:cNvSpPr/>
      </xdr:nvSpPr>
      <xdr:spPr>
        <a:xfrm>
          <a:off x="6921500" y="96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34594</xdr:rowOff>
    </xdr:from>
    <xdr:ext cx="534377" cy="259045"/>
    <xdr:sp macro="" textlink="">
      <xdr:nvSpPr>
        <xdr:cNvPr id="374" name="テキスト ボックス 373"/>
        <xdr:cNvSpPr txBox="1"/>
      </xdr:nvSpPr>
      <xdr:spPr>
        <a:xfrm>
          <a:off x="6705111" y="946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129573</xdr:rowOff>
    </xdr:from>
    <xdr:to>
      <xdr:col>55</xdr:col>
      <xdr:colOff>0</xdr:colOff>
      <xdr:row>73</xdr:row>
      <xdr:rowOff>80859</xdr:rowOff>
    </xdr:to>
    <xdr:cxnSp macro="">
      <xdr:nvCxnSpPr>
        <xdr:cNvPr id="401" name="直線コネクタ 400"/>
        <xdr:cNvCxnSpPr/>
      </xdr:nvCxnSpPr>
      <xdr:spPr>
        <a:xfrm>
          <a:off x="9639300" y="12473973"/>
          <a:ext cx="838200" cy="1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129573</xdr:rowOff>
    </xdr:from>
    <xdr:to>
      <xdr:col>50</xdr:col>
      <xdr:colOff>114300</xdr:colOff>
      <xdr:row>73</xdr:row>
      <xdr:rowOff>31321</xdr:rowOff>
    </xdr:to>
    <xdr:cxnSp macro="">
      <xdr:nvCxnSpPr>
        <xdr:cNvPr id="404" name="直線コネクタ 403"/>
        <xdr:cNvCxnSpPr/>
      </xdr:nvCxnSpPr>
      <xdr:spPr>
        <a:xfrm flipV="1">
          <a:off x="8750300" y="12473973"/>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128247</xdr:rowOff>
    </xdr:from>
    <xdr:to>
      <xdr:col>45</xdr:col>
      <xdr:colOff>177800</xdr:colOff>
      <xdr:row>73</xdr:row>
      <xdr:rowOff>31321</xdr:rowOff>
    </xdr:to>
    <xdr:cxnSp macro="">
      <xdr:nvCxnSpPr>
        <xdr:cNvPr id="407" name="直線コネクタ 406"/>
        <xdr:cNvCxnSpPr/>
      </xdr:nvCxnSpPr>
      <xdr:spPr>
        <a:xfrm>
          <a:off x="7861300" y="12301197"/>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128247</xdr:rowOff>
    </xdr:from>
    <xdr:to>
      <xdr:col>41</xdr:col>
      <xdr:colOff>50800</xdr:colOff>
      <xdr:row>73</xdr:row>
      <xdr:rowOff>94780</xdr:rowOff>
    </xdr:to>
    <xdr:cxnSp macro="">
      <xdr:nvCxnSpPr>
        <xdr:cNvPr id="410" name="直線コネクタ 409"/>
        <xdr:cNvCxnSpPr/>
      </xdr:nvCxnSpPr>
      <xdr:spPr>
        <a:xfrm flipV="1">
          <a:off x="6972300" y="12301197"/>
          <a:ext cx="889000" cy="3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70299</xdr:rowOff>
    </xdr:from>
    <xdr:ext cx="534377" cy="259045"/>
    <xdr:sp macro="" textlink="">
      <xdr:nvSpPr>
        <xdr:cNvPr id="414" name="テキスト ボックス 413"/>
        <xdr:cNvSpPr txBox="1"/>
      </xdr:nvSpPr>
      <xdr:spPr>
        <a:xfrm>
          <a:off x="6705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30059</xdr:rowOff>
    </xdr:from>
    <xdr:to>
      <xdr:col>55</xdr:col>
      <xdr:colOff>50800</xdr:colOff>
      <xdr:row>73</xdr:row>
      <xdr:rowOff>131659</xdr:rowOff>
    </xdr:to>
    <xdr:sp macro="" textlink="">
      <xdr:nvSpPr>
        <xdr:cNvPr id="420" name="楕円 419"/>
        <xdr:cNvSpPr/>
      </xdr:nvSpPr>
      <xdr:spPr>
        <a:xfrm>
          <a:off x="10426700" y="125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52936</xdr:rowOff>
    </xdr:from>
    <xdr:ext cx="534377" cy="259045"/>
    <xdr:sp macro="" textlink="">
      <xdr:nvSpPr>
        <xdr:cNvPr id="421" name="商工費該当値テキスト"/>
        <xdr:cNvSpPr txBox="1"/>
      </xdr:nvSpPr>
      <xdr:spPr>
        <a:xfrm>
          <a:off x="10528300" y="123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78773</xdr:rowOff>
    </xdr:from>
    <xdr:to>
      <xdr:col>50</xdr:col>
      <xdr:colOff>165100</xdr:colOff>
      <xdr:row>73</xdr:row>
      <xdr:rowOff>8923</xdr:rowOff>
    </xdr:to>
    <xdr:sp macro="" textlink="">
      <xdr:nvSpPr>
        <xdr:cNvPr id="422" name="楕円 421"/>
        <xdr:cNvSpPr/>
      </xdr:nvSpPr>
      <xdr:spPr>
        <a:xfrm>
          <a:off x="9588500" y="124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25450</xdr:rowOff>
    </xdr:from>
    <xdr:ext cx="534377" cy="259045"/>
    <xdr:sp macro="" textlink="">
      <xdr:nvSpPr>
        <xdr:cNvPr id="423" name="テキスト ボックス 422"/>
        <xdr:cNvSpPr txBox="1"/>
      </xdr:nvSpPr>
      <xdr:spPr>
        <a:xfrm>
          <a:off x="9372111" y="121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151971</xdr:rowOff>
    </xdr:from>
    <xdr:to>
      <xdr:col>46</xdr:col>
      <xdr:colOff>38100</xdr:colOff>
      <xdr:row>73</xdr:row>
      <xdr:rowOff>82121</xdr:rowOff>
    </xdr:to>
    <xdr:sp macro="" textlink="">
      <xdr:nvSpPr>
        <xdr:cNvPr id="424" name="楕円 423"/>
        <xdr:cNvSpPr/>
      </xdr:nvSpPr>
      <xdr:spPr>
        <a:xfrm>
          <a:off x="8699500" y="12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98648</xdr:rowOff>
    </xdr:from>
    <xdr:ext cx="534377" cy="259045"/>
    <xdr:sp macro="" textlink="">
      <xdr:nvSpPr>
        <xdr:cNvPr id="425" name="テキスト ボックス 424"/>
        <xdr:cNvSpPr txBox="1"/>
      </xdr:nvSpPr>
      <xdr:spPr>
        <a:xfrm>
          <a:off x="8483111" y="122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77447</xdr:rowOff>
    </xdr:from>
    <xdr:to>
      <xdr:col>41</xdr:col>
      <xdr:colOff>101600</xdr:colOff>
      <xdr:row>72</xdr:row>
      <xdr:rowOff>7597</xdr:rowOff>
    </xdr:to>
    <xdr:sp macro="" textlink="">
      <xdr:nvSpPr>
        <xdr:cNvPr id="426" name="楕円 425"/>
        <xdr:cNvSpPr/>
      </xdr:nvSpPr>
      <xdr:spPr>
        <a:xfrm>
          <a:off x="7810500" y="122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24124</xdr:rowOff>
    </xdr:from>
    <xdr:ext cx="534377" cy="259045"/>
    <xdr:sp macro="" textlink="">
      <xdr:nvSpPr>
        <xdr:cNvPr id="427" name="テキスト ボックス 426"/>
        <xdr:cNvSpPr txBox="1"/>
      </xdr:nvSpPr>
      <xdr:spPr>
        <a:xfrm>
          <a:off x="7594111" y="120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43980</xdr:rowOff>
    </xdr:from>
    <xdr:to>
      <xdr:col>36</xdr:col>
      <xdr:colOff>165100</xdr:colOff>
      <xdr:row>73</xdr:row>
      <xdr:rowOff>145580</xdr:rowOff>
    </xdr:to>
    <xdr:sp macro="" textlink="">
      <xdr:nvSpPr>
        <xdr:cNvPr id="428" name="楕円 427"/>
        <xdr:cNvSpPr/>
      </xdr:nvSpPr>
      <xdr:spPr>
        <a:xfrm>
          <a:off x="6921500" y="12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162107</xdr:rowOff>
    </xdr:from>
    <xdr:ext cx="534377" cy="259045"/>
    <xdr:sp macro="" textlink="">
      <xdr:nvSpPr>
        <xdr:cNvPr id="429" name="テキスト ボックス 428"/>
        <xdr:cNvSpPr txBox="1"/>
      </xdr:nvSpPr>
      <xdr:spPr>
        <a:xfrm>
          <a:off x="6705111" y="123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71343</xdr:rowOff>
    </xdr:from>
    <xdr:to>
      <xdr:col>55</xdr:col>
      <xdr:colOff>0</xdr:colOff>
      <xdr:row>98</xdr:row>
      <xdr:rowOff>81448</xdr:rowOff>
    </xdr:to>
    <xdr:cxnSp macro="">
      <xdr:nvCxnSpPr>
        <xdr:cNvPr id="458" name="直線コネクタ 457"/>
        <xdr:cNvCxnSpPr/>
      </xdr:nvCxnSpPr>
      <xdr:spPr>
        <a:xfrm>
          <a:off x="9639300" y="16873443"/>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9" name="土木費平均値テキスト"/>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71343</xdr:rowOff>
    </xdr:from>
    <xdr:to>
      <xdr:col>50</xdr:col>
      <xdr:colOff>114300</xdr:colOff>
      <xdr:row>98</xdr:row>
      <xdr:rowOff>111474</xdr:rowOff>
    </xdr:to>
    <xdr:cxnSp macro="">
      <xdr:nvCxnSpPr>
        <xdr:cNvPr id="461" name="直線コネクタ 460"/>
        <xdr:cNvCxnSpPr/>
      </xdr:nvCxnSpPr>
      <xdr:spPr>
        <a:xfrm flipV="1">
          <a:off x="8750300" y="16873443"/>
          <a:ext cx="889000" cy="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111474</xdr:rowOff>
    </xdr:from>
    <xdr:to>
      <xdr:col>45</xdr:col>
      <xdr:colOff>177800</xdr:colOff>
      <xdr:row>98</xdr:row>
      <xdr:rowOff>143304</xdr:rowOff>
    </xdr:to>
    <xdr:cxnSp macro="">
      <xdr:nvCxnSpPr>
        <xdr:cNvPr id="464" name="直線コネクタ 463"/>
        <xdr:cNvCxnSpPr/>
      </xdr:nvCxnSpPr>
      <xdr:spPr>
        <a:xfrm flipV="1">
          <a:off x="7861300" y="16913574"/>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143304</xdr:rowOff>
    </xdr:from>
    <xdr:to>
      <xdr:col>41</xdr:col>
      <xdr:colOff>50800</xdr:colOff>
      <xdr:row>98</xdr:row>
      <xdr:rowOff>143876</xdr:rowOff>
    </xdr:to>
    <xdr:cxnSp macro="">
      <xdr:nvCxnSpPr>
        <xdr:cNvPr id="467" name="直線コネクタ 466"/>
        <xdr:cNvCxnSpPr/>
      </xdr:nvCxnSpPr>
      <xdr:spPr>
        <a:xfrm flipV="1">
          <a:off x="6972300" y="169454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1" name="テキスト ボックス 470"/>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30648</xdr:rowOff>
    </xdr:from>
    <xdr:to>
      <xdr:col>55</xdr:col>
      <xdr:colOff>50800</xdr:colOff>
      <xdr:row>98</xdr:row>
      <xdr:rowOff>132248</xdr:rowOff>
    </xdr:to>
    <xdr:sp macro="" textlink="">
      <xdr:nvSpPr>
        <xdr:cNvPr id="477" name="楕円 476"/>
        <xdr:cNvSpPr/>
      </xdr:nvSpPr>
      <xdr:spPr>
        <a:xfrm>
          <a:off x="10426700" y="168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161475</xdr:rowOff>
    </xdr:from>
    <xdr:ext cx="599010" cy="259045"/>
    <xdr:sp macro="" textlink="">
      <xdr:nvSpPr>
        <xdr:cNvPr id="478" name="土木費該当値テキスト"/>
        <xdr:cNvSpPr txBox="1"/>
      </xdr:nvSpPr>
      <xdr:spPr>
        <a:xfrm>
          <a:off x="10528300" y="1662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20543</xdr:rowOff>
    </xdr:from>
    <xdr:to>
      <xdr:col>50</xdr:col>
      <xdr:colOff>165100</xdr:colOff>
      <xdr:row>98</xdr:row>
      <xdr:rowOff>122143</xdr:rowOff>
    </xdr:to>
    <xdr:sp macro="" textlink="">
      <xdr:nvSpPr>
        <xdr:cNvPr id="479" name="楕円 478"/>
        <xdr:cNvSpPr/>
      </xdr:nvSpPr>
      <xdr:spPr>
        <a:xfrm>
          <a:off x="9588500" y="168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138670</xdr:rowOff>
    </xdr:from>
    <xdr:ext cx="599010" cy="259045"/>
    <xdr:sp macro="" textlink="">
      <xdr:nvSpPr>
        <xdr:cNvPr id="480" name="テキスト ボックス 479"/>
        <xdr:cNvSpPr txBox="1"/>
      </xdr:nvSpPr>
      <xdr:spPr>
        <a:xfrm>
          <a:off x="9339795" y="165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60674</xdr:rowOff>
    </xdr:from>
    <xdr:to>
      <xdr:col>46</xdr:col>
      <xdr:colOff>38100</xdr:colOff>
      <xdr:row>98</xdr:row>
      <xdr:rowOff>162274</xdr:rowOff>
    </xdr:to>
    <xdr:sp macro="" textlink="">
      <xdr:nvSpPr>
        <xdr:cNvPr id="481" name="楕円 480"/>
        <xdr:cNvSpPr/>
      </xdr:nvSpPr>
      <xdr:spPr>
        <a:xfrm>
          <a:off x="8699500" y="168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7351</xdr:rowOff>
    </xdr:from>
    <xdr:ext cx="534377" cy="259045"/>
    <xdr:sp macro="" textlink="">
      <xdr:nvSpPr>
        <xdr:cNvPr id="482" name="テキスト ボックス 481"/>
        <xdr:cNvSpPr txBox="1"/>
      </xdr:nvSpPr>
      <xdr:spPr>
        <a:xfrm>
          <a:off x="8483111" y="166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92504</xdr:rowOff>
    </xdr:from>
    <xdr:to>
      <xdr:col>41</xdr:col>
      <xdr:colOff>101600</xdr:colOff>
      <xdr:row>99</xdr:row>
      <xdr:rowOff>22654</xdr:rowOff>
    </xdr:to>
    <xdr:sp macro="" textlink="">
      <xdr:nvSpPr>
        <xdr:cNvPr id="483" name="楕円 482"/>
        <xdr:cNvSpPr/>
      </xdr:nvSpPr>
      <xdr:spPr>
        <a:xfrm>
          <a:off x="7810500" y="168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13781</xdr:rowOff>
    </xdr:from>
    <xdr:ext cx="534377" cy="259045"/>
    <xdr:sp macro="" textlink="">
      <xdr:nvSpPr>
        <xdr:cNvPr id="484" name="テキスト ボックス 483"/>
        <xdr:cNvSpPr txBox="1"/>
      </xdr:nvSpPr>
      <xdr:spPr>
        <a:xfrm>
          <a:off x="7594111" y="169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93076</xdr:rowOff>
    </xdr:from>
    <xdr:to>
      <xdr:col>36</xdr:col>
      <xdr:colOff>165100</xdr:colOff>
      <xdr:row>99</xdr:row>
      <xdr:rowOff>23226</xdr:rowOff>
    </xdr:to>
    <xdr:sp macro="" textlink="">
      <xdr:nvSpPr>
        <xdr:cNvPr id="485" name="楕円 484"/>
        <xdr:cNvSpPr/>
      </xdr:nvSpPr>
      <xdr:spPr>
        <a:xfrm>
          <a:off x="6921500" y="168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86" name="テキスト ボックス 485"/>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100895</xdr:rowOff>
    </xdr:from>
    <xdr:to>
      <xdr:col>85</xdr:col>
      <xdr:colOff>127000</xdr:colOff>
      <xdr:row>35</xdr:row>
      <xdr:rowOff>145758</xdr:rowOff>
    </xdr:to>
    <xdr:cxnSp macro="">
      <xdr:nvCxnSpPr>
        <xdr:cNvPr id="515" name="直線コネクタ 514"/>
        <xdr:cNvCxnSpPr/>
      </xdr:nvCxnSpPr>
      <xdr:spPr>
        <a:xfrm flipV="1">
          <a:off x="15481300" y="6101645"/>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166198</xdr:rowOff>
    </xdr:from>
    <xdr:to>
      <xdr:col>81</xdr:col>
      <xdr:colOff>50800</xdr:colOff>
      <xdr:row>35</xdr:row>
      <xdr:rowOff>145758</xdr:rowOff>
    </xdr:to>
    <xdr:cxnSp macro="">
      <xdr:nvCxnSpPr>
        <xdr:cNvPr id="518" name="直線コネクタ 517"/>
        <xdr:cNvCxnSpPr/>
      </xdr:nvCxnSpPr>
      <xdr:spPr>
        <a:xfrm>
          <a:off x="14592300" y="5652598"/>
          <a:ext cx="889000" cy="49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166198</xdr:rowOff>
    </xdr:from>
    <xdr:to>
      <xdr:col>76</xdr:col>
      <xdr:colOff>114300</xdr:colOff>
      <xdr:row>34</xdr:row>
      <xdr:rowOff>29725</xdr:rowOff>
    </xdr:to>
    <xdr:cxnSp macro="">
      <xdr:nvCxnSpPr>
        <xdr:cNvPr id="521" name="直線コネクタ 520"/>
        <xdr:cNvCxnSpPr/>
      </xdr:nvCxnSpPr>
      <xdr:spPr>
        <a:xfrm flipV="1">
          <a:off x="13703300" y="5652598"/>
          <a:ext cx="889000" cy="20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29725</xdr:rowOff>
    </xdr:from>
    <xdr:to>
      <xdr:col>71</xdr:col>
      <xdr:colOff>177800</xdr:colOff>
      <xdr:row>36</xdr:row>
      <xdr:rowOff>28353</xdr:rowOff>
    </xdr:to>
    <xdr:cxnSp macro="">
      <xdr:nvCxnSpPr>
        <xdr:cNvPr id="524" name="直線コネクタ 523"/>
        <xdr:cNvCxnSpPr/>
      </xdr:nvCxnSpPr>
      <xdr:spPr>
        <a:xfrm flipV="1">
          <a:off x="12814300" y="5859025"/>
          <a:ext cx="8890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50095</xdr:rowOff>
    </xdr:from>
    <xdr:to>
      <xdr:col>85</xdr:col>
      <xdr:colOff>177800</xdr:colOff>
      <xdr:row>35</xdr:row>
      <xdr:rowOff>151695</xdr:rowOff>
    </xdr:to>
    <xdr:sp macro="" textlink="">
      <xdr:nvSpPr>
        <xdr:cNvPr id="534" name="楕円 533"/>
        <xdr:cNvSpPr/>
      </xdr:nvSpPr>
      <xdr:spPr>
        <a:xfrm>
          <a:off x="16268700" y="6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72972</xdr:rowOff>
    </xdr:from>
    <xdr:ext cx="534377" cy="259045"/>
    <xdr:sp macro="" textlink="">
      <xdr:nvSpPr>
        <xdr:cNvPr id="535" name="消防費該当値テキスト"/>
        <xdr:cNvSpPr txBox="1"/>
      </xdr:nvSpPr>
      <xdr:spPr>
        <a:xfrm>
          <a:off x="16370300" y="59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94958</xdr:rowOff>
    </xdr:from>
    <xdr:to>
      <xdr:col>81</xdr:col>
      <xdr:colOff>101600</xdr:colOff>
      <xdr:row>36</xdr:row>
      <xdr:rowOff>25108</xdr:rowOff>
    </xdr:to>
    <xdr:sp macro="" textlink="">
      <xdr:nvSpPr>
        <xdr:cNvPr id="536" name="楕円 535"/>
        <xdr:cNvSpPr/>
      </xdr:nvSpPr>
      <xdr:spPr>
        <a:xfrm>
          <a:off x="15430500" y="60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41635</xdr:rowOff>
    </xdr:from>
    <xdr:ext cx="534377" cy="259045"/>
    <xdr:sp macro="" textlink="">
      <xdr:nvSpPr>
        <xdr:cNvPr id="537" name="テキスト ボックス 536"/>
        <xdr:cNvSpPr txBox="1"/>
      </xdr:nvSpPr>
      <xdr:spPr>
        <a:xfrm>
          <a:off x="15214111" y="58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115398</xdr:rowOff>
    </xdr:from>
    <xdr:to>
      <xdr:col>76</xdr:col>
      <xdr:colOff>165100</xdr:colOff>
      <xdr:row>33</xdr:row>
      <xdr:rowOff>45548</xdr:rowOff>
    </xdr:to>
    <xdr:sp macro="" textlink="">
      <xdr:nvSpPr>
        <xdr:cNvPr id="538" name="楕円 537"/>
        <xdr:cNvSpPr/>
      </xdr:nvSpPr>
      <xdr:spPr>
        <a:xfrm>
          <a:off x="14541500" y="56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62075</xdr:rowOff>
    </xdr:from>
    <xdr:ext cx="534377" cy="259045"/>
    <xdr:sp macro="" textlink="">
      <xdr:nvSpPr>
        <xdr:cNvPr id="539" name="テキスト ボックス 538"/>
        <xdr:cNvSpPr txBox="1"/>
      </xdr:nvSpPr>
      <xdr:spPr>
        <a:xfrm>
          <a:off x="14325111" y="53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150375</xdr:rowOff>
    </xdr:from>
    <xdr:to>
      <xdr:col>72</xdr:col>
      <xdr:colOff>38100</xdr:colOff>
      <xdr:row>34</xdr:row>
      <xdr:rowOff>80525</xdr:rowOff>
    </xdr:to>
    <xdr:sp macro="" textlink="">
      <xdr:nvSpPr>
        <xdr:cNvPr id="540" name="楕円 539"/>
        <xdr:cNvSpPr/>
      </xdr:nvSpPr>
      <xdr:spPr>
        <a:xfrm>
          <a:off x="13652500" y="58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97052</xdr:rowOff>
    </xdr:from>
    <xdr:ext cx="534377" cy="259045"/>
    <xdr:sp macro="" textlink="">
      <xdr:nvSpPr>
        <xdr:cNvPr id="541" name="テキスト ボックス 540"/>
        <xdr:cNvSpPr txBox="1"/>
      </xdr:nvSpPr>
      <xdr:spPr>
        <a:xfrm>
          <a:off x="13436111" y="5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149003</xdr:rowOff>
    </xdr:from>
    <xdr:to>
      <xdr:col>67</xdr:col>
      <xdr:colOff>101600</xdr:colOff>
      <xdr:row>36</xdr:row>
      <xdr:rowOff>79153</xdr:rowOff>
    </xdr:to>
    <xdr:sp macro="" textlink="">
      <xdr:nvSpPr>
        <xdr:cNvPr id="542" name="楕円 541"/>
        <xdr:cNvSpPr/>
      </xdr:nvSpPr>
      <xdr:spPr>
        <a:xfrm>
          <a:off x="12763500" y="61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70280</xdr:rowOff>
    </xdr:from>
    <xdr:ext cx="534377" cy="259045"/>
    <xdr:sp macro="" textlink="">
      <xdr:nvSpPr>
        <xdr:cNvPr id="543" name="テキスト ボックス 542"/>
        <xdr:cNvSpPr txBox="1"/>
      </xdr:nvSpPr>
      <xdr:spPr>
        <a:xfrm>
          <a:off x="12547111" y="62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164643</xdr:rowOff>
    </xdr:from>
    <xdr:to>
      <xdr:col>85</xdr:col>
      <xdr:colOff>127000</xdr:colOff>
      <xdr:row>55</xdr:row>
      <xdr:rowOff>159728</xdr:rowOff>
    </xdr:to>
    <xdr:cxnSp macro="">
      <xdr:nvCxnSpPr>
        <xdr:cNvPr id="573" name="直線コネクタ 572"/>
        <xdr:cNvCxnSpPr/>
      </xdr:nvCxnSpPr>
      <xdr:spPr>
        <a:xfrm>
          <a:off x="15481300" y="9422943"/>
          <a:ext cx="8382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164643</xdr:rowOff>
    </xdr:from>
    <xdr:to>
      <xdr:col>81</xdr:col>
      <xdr:colOff>50800</xdr:colOff>
      <xdr:row>56</xdr:row>
      <xdr:rowOff>67513</xdr:rowOff>
    </xdr:to>
    <xdr:cxnSp macro="">
      <xdr:nvCxnSpPr>
        <xdr:cNvPr id="576" name="直線コネクタ 575"/>
        <xdr:cNvCxnSpPr/>
      </xdr:nvCxnSpPr>
      <xdr:spPr>
        <a:xfrm flipV="1">
          <a:off x="14592300" y="9422943"/>
          <a:ext cx="889000" cy="2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61481</xdr:rowOff>
    </xdr:from>
    <xdr:to>
      <xdr:col>76</xdr:col>
      <xdr:colOff>114300</xdr:colOff>
      <xdr:row>56</xdr:row>
      <xdr:rowOff>67513</xdr:rowOff>
    </xdr:to>
    <xdr:cxnSp macro="">
      <xdr:nvCxnSpPr>
        <xdr:cNvPr id="579" name="直線コネクタ 578"/>
        <xdr:cNvCxnSpPr/>
      </xdr:nvCxnSpPr>
      <xdr:spPr>
        <a:xfrm>
          <a:off x="13703300" y="96626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58001</xdr:rowOff>
    </xdr:from>
    <xdr:to>
      <xdr:col>71</xdr:col>
      <xdr:colOff>177800</xdr:colOff>
      <xdr:row>56</xdr:row>
      <xdr:rowOff>61481</xdr:rowOff>
    </xdr:to>
    <xdr:cxnSp macro="">
      <xdr:nvCxnSpPr>
        <xdr:cNvPr id="582" name="直線コネクタ 581"/>
        <xdr:cNvCxnSpPr/>
      </xdr:nvCxnSpPr>
      <xdr:spPr>
        <a:xfrm>
          <a:off x="12814300" y="9659201"/>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21886</xdr:rowOff>
    </xdr:from>
    <xdr:ext cx="534377" cy="259045"/>
    <xdr:sp macro="" textlink="">
      <xdr:nvSpPr>
        <xdr:cNvPr id="586" name="テキスト ボックス 585"/>
        <xdr:cNvSpPr txBox="1"/>
      </xdr:nvSpPr>
      <xdr:spPr>
        <a:xfrm>
          <a:off x="12547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108928</xdr:rowOff>
    </xdr:from>
    <xdr:to>
      <xdr:col>85</xdr:col>
      <xdr:colOff>177800</xdr:colOff>
      <xdr:row>56</xdr:row>
      <xdr:rowOff>39078</xdr:rowOff>
    </xdr:to>
    <xdr:sp macro="" textlink="">
      <xdr:nvSpPr>
        <xdr:cNvPr id="592" name="楕円 591"/>
        <xdr:cNvSpPr/>
      </xdr:nvSpPr>
      <xdr:spPr>
        <a:xfrm>
          <a:off x="16268700" y="95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131805</xdr:rowOff>
    </xdr:from>
    <xdr:ext cx="534377" cy="259045"/>
    <xdr:sp macro="" textlink="">
      <xdr:nvSpPr>
        <xdr:cNvPr id="593" name="教育費該当値テキスト"/>
        <xdr:cNvSpPr txBox="1"/>
      </xdr:nvSpPr>
      <xdr:spPr>
        <a:xfrm>
          <a:off x="16370300" y="939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113843</xdr:rowOff>
    </xdr:from>
    <xdr:to>
      <xdr:col>81</xdr:col>
      <xdr:colOff>101600</xdr:colOff>
      <xdr:row>55</xdr:row>
      <xdr:rowOff>43993</xdr:rowOff>
    </xdr:to>
    <xdr:sp macro="" textlink="">
      <xdr:nvSpPr>
        <xdr:cNvPr id="594" name="楕円 593"/>
        <xdr:cNvSpPr/>
      </xdr:nvSpPr>
      <xdr:spPr>
        <a:xfrm>
          <a:off x="15430500" y="93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60520</xdr:rowOff>
    </xdr:from>
    <xdr:ext cx="534377" cy="259045"/>
    <xdr:sp macro="" textlink="">
      <xdr:nvSpPr>
        <xdr:cNvPr id="595" name="テキスト ボックス 594"/>
        <xdr:cNvSpPr txBox="1"/>
      </xdr:nvSpPr>
      <xdr:spPr>
        <a:xfrm>
          <a:off x="15214111" y="91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16713</xdr:rowOff>
    </xdr:from>
    <xdr:to>
      <xdr:col>76</xdr:col>
      <xdr:colOff>165100</xdr:colOff>
      <xdr:row>56</xdr:row>
      <xdr:rowOff>118313</xdr:rowOff>
    </xdr:to>
    <xdr:sp macro="" textlink="">
      <xdr:nvSpPr>
        <xdr:cNvPr id="596" name="楕円 595"/>
        <xdr:cNvSpPr/>
      </xdr:nvSpPr>
      <xdr:spPr>
        <a:xfrm>
          <a:off x="14541500" y="96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134840</xdr:rowOff>
    </xdr:from>
    <xdr:ext cx="534377" cy="259045"/>
    <xdr:sp macro="" textlink="">
      <xdr:nvSpPr>
        <xdr:cNvPr id="597" name="テキスト ボックス 596"/>
        <xdr:cNvSpPr txBox="1"/>
      </xdr:nvSpPr>
      <xdr:spPr>
        <a:xfrm>
          <a:off x="14325111" y="9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10681</xdr:rowOff>
    </xdr:from>
    <xdr:to>
      <xdr:col>72</xdr:col>
      <xdr:colOff>38100</xdr:colOff>
      <xdr:row>56</xdr:row>
      <xdr:rowOff>112281</xdr:rowOff>
    </xdr:to>
    <xdr:sp macro="" textlink="">
      <xdr:nvSpPr>
        <xdr:cNvPr id="598" name="楕円 597"/>
        <xdr:cNvSpPr/>
      </xdr:nvSpPr>
      <xdr:spPr>
        <a:xfrm>
          <a:off x="13652500" y="96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128808</xdr:rowOff>
    </xdr:from>
    <xdr:ext cx="534377" cy="259045"/>
    <xdr:sp macro="" textlink="">
      <xdr:nvSpPr>
        <xdr:cNvPr id="599" name="テキスト ボックス 598"/>
        <xdr:cNvSpPr txBox="1"/>
      </xdr:nvSpPr>
      <xdr:spPr>
        <a:xfrm>
          <a:off x="13436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7201</xdr:rowOff>
    </xdr:from>
    <xdr:to>
      <xdr:col>67</xdr:col>
      <xdr:colOff>101600</xdr:colOff>
      <xdr:row>56</xdr:row>
      <xdr:rowOff>108801</xdr:rowOff>
    </xdr:to>
    <xdr:sp macro="" textlink="">
      <xdr:nvSpPr>
        <xdr:cNvPr id="600" name="楕円 599"/>
        <xdr:cNvSpPr/>
      </xdr:nvSpPr>
      <xdr:spPr>
        <a:xfrm>
          <a:off x="12763500" y="96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125328</xdr:rowOff>
    </xdr:from>
    <xdr:ext cx="534377" cy="259045"/>
    <xdr:sp macro="" textlink="">
      <xdr:nvSpPr>
        <xdr:cNvPr id="601" name="テキスト ボックス 600"/>
        <xdr:cNvSpPr txBox="1"/>
      </xdr:nvSpPr>
      <xdr:spPr>
        <a:xfrm>
          <a:off x="12547111" y="93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44222</xdr:rowOff>
    </xdr:from>
    <xdr:to>
      <xdr:col>85</xdr:col>
      <xdr:colOff>127000</xdr:colOff>
      <xdr:row>79</xdr:row>
      <xdr:rowOff>80003</xdr:rowOff>
    </xdr:to>
    <xdr:cxnSp macro="">
      <xdr:nvCxnSpPr>
        <xdr:cNvPr id="632" name="直線コネクタ 631"/>
        <xdr:cNvCxnSpPr/>
      </xdr:nvCxnSpPr>
      <xdr:spPr>
        <a:xfrm flipV="1">
          <a:off x="15481300" y="13588772"/>
          <a:ext cx="8382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80003</xdr:rowOff>
    </xdr:from>
    <xdr:to>
      <xdr:col>81</xdr:col>
      <xdr:colOff>50800</xdr:colOff>
      <xdr:row>79</xdr:row>
      <xdr:rowOff>98879</xdr:rowOff>
    </xdr:to>
    <xdr:cxnSp macro="">
      <xdr:nvCxnSpPr>
        <xdr:cNvPr id="635" name="直線コネクタ 634"/>
        <xdr:cNvCxnSpPr/>
      </xdr:nvCxnSpPr>
      <xdr:spPr>
        <a:xfrm flipV="1">
          <a:off x="14592300" y="13624553"/>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5403</xdr:rowOff>
    </xdr:from>
    <xdr:to>
      <xdr:col>76</xdr:col>
      <xdr:colOff>114300</xdr:colOff>
      <xdr:row>79</xdr:row>
      <xdr:rowOff>98879</xdr:rowOff>
    </xdr:to>
    <xdr:cxnSp macro="">
      <xdr:nvCxnSpPr>
        <xdr:cNvPr id="638" name="直線コネクタ 637"/>
        <xdr:cNvCxnSpPr/>
      </xdr:nvCxnSpPr>
      <xdr:spPr>
        <a:xfrm>
          <a:off x="13703300" y="13549953"/>
          <a:ext cx="889000" cy="9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5403</xdr:rowOff>
    </xdr:from>
    <xdr:to>
      <xdr:col>71</xdr:col>
      <xdr:colOff>177800</xdr:colOff>
      <xdr:row>79</xdr:row>
      <xdr:rowOff>48608</xdr:rowOff>
    </xdr:to>
    <xdr:cxnSp macro="">
      <xdr:nvCxnSpPr>
        <xdr:cNvPr id="641" name="直線コネクタ 640"/>
        <xdr:cNvCxnSpPr/>
      </xdr:nvCxnSpPr>
      <xdr:spPr>
        <a:xfrm flipV="1">
          <a:off x="12814300" y="1354995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3" name="テキスト ボックス 642"/>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5" name="テキスト ボックス 644"/>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164872</xdr:rowOff>
    </xdr:from>
    <xdr:to>
      <xdr:col>85</xdr:col>
      <xdr:colOff>177800</xdr:colOff>
      <xdr:row>79</xdr:row>
      <xdr:rowOff>95022</xdr:rowOff>
    </xdr:to>
    <xdr:sp macro="" textlink="">
      <xdr:nvSpPr>
        <xdr:cNvPr id="651" name="楕円 650"/>
        <xdr:cNvSpPr/>
      </xdr:nvSpPr>
      <xdr:spPr>
        <a:xfrm>
          <a:off x="162687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97242</xdr:rowOff>
    </xdr:from>
    <xdr:ext cx="469744" cy="259045"/>
    <xdr:sp macro="" textlink="">
      <xdr:nvSpPr>
        <xdr:cNvPr id="652" name="災害復旧費該当値テキスト"/>
        <xdr:cNvSpPr txBox="1"/>
      </xdr:nvSpPr>
      <xdr:spPr>
        <a:xfrm>
          <a:off x="16370300" y="134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29203</xdr:rowOff>
    </xdr:from>
    <xdr:to>
      <xdr:col>81</xdr:col>
      <xdr:colOff>101600</xdr:colOff>
      <xdr:row>79</xdr:row>
      <xdr:rowOff>130803</xdr:rowOff>
    </xdr:to>
    <xdr:sp macro="" textlink="">
      <xdr:nvSpPr>
        <xdr:cNvPr id="653" name="楕円 652"/>
        <xdr:cNvSpPr/>
      </xdr:nvSpPr>
      <xdr:spPr>
        <a:xfrm>
          <a:off x="15430500" y="13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121930</xdr:rowOff>
    </xdr:from>
    <xdr:ext cx="469744" cy="259045"/>
    <xdr:sp macro="" textlink="">
      <xdr:nvSpPr>
        <xdr:cNvPr id="654" name="テキスト ボックス 653"/>
        <xdr:cNvSpPr txBox="1"/>
      </xdr:nvSpPr>
      <xdr:spPr>
        <a:xfrm>
          <a:off x="15246428" y="1366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126053</xdr:rowOff>
    </xdr:from>
    <xdr:to>
      <xdr:col>72</xdr:col>
      <xdr:colOff>38100</xdr:colOff>
      <xdr:row>79</xdr:row>
      <xdr:rowOff>56203</xdr:rowOff>
    </xdr:to>
    <xdr:sp macro="" textlink="">
      <xdr:nvSpPr>
        <xdr:cNvPr id="657" name="楕円 656"/>
        <xdr:cNvSpPr/>
      </xdr:nvSpPr>
      <xdr:spPr>
        <a:xfrm>
          <a:off x="13652500" y="134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72730</xdr:rowOff>
    </xdr:from>
    <xdr:ext cx="469744" cy="259045"/>
    <xdr:sp macro="" textlink="">
      <xdr:nvSpPr>
        <xdr:cNvPr id="658" name="テキスト ボックス 657"/>
        <xdr:cNvSpPr txBox="1"/>
      </xdr:nvSpPr>
      <xdr:spPr>
        <a:xfrm>
          <a:off x="13468428" y="1327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169258</xdr:rowOff>
    </xdr:from>
    <xdr:to>
      <xdr:col>67</xdr:col>
      <xdr:colOff>101600</xdr:colOff>
      <xdr:row>79</xdr:row>
      <xdr:rowOff>99408</xdr:rowOff>
    </xdr:to>
    <xdr:sp macro="" textlink="">
      <xdr:nvSpPr>
        <xdr:cNvPr id="659" name="楕円 658"/>
        <xdr:cNvSpPr/>
      </xdr:nvSpPr>
      <xdr:spPr>
        <a:xfrm>
          <a:off x="12763500" y="135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90535</xdr:rowOff>
    </xdr:from>
    <xdr:ext cx="469744" cy="259045"/>
    <xdr:sp macro="" textlink="">
      <xdr:nvSpPr>
        <xdr:cNvPr id="660" name="テキスト ボックス 659"/>
        <xdr:cNvSpPr txBox="1"/>
      </xdr:nvSpPr>
      <xdr:spPr>
        <a:xfrm>
          <a:off x="12579428" y="1363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131364</xdr:rowOff>
    </xdr:from>
    <xdr:to>
      <xdr:col>85</xdr:col>
      <xdr:colOff>127000</xdr:colOff>
      <xdr:row>94</xdr:row>
      <xdr:rowOff>167673</xdr:rowOff>
    </xdr:to>
    <xdr:cxnSp macro="">
      <xdr:nvCxnSpPr>
        <xdr:cNvPr id="689" name="直線コネクタ 688"/>
        <xdr:cNvCxnSpPr/>
      </xdr:nvCxnSpPr>
      <xdr:spPr>
        <a:xfrm>
          <a:off x="15481300" y="16247664"/>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88784</xdr:rowOff>
    </xdr:from>
    <xdr:to>
      <xdr:col>81</xdr:col>
      <xdr:colOff>50800</xdr:colOff>
      <xdr:row>94</xdr:row>
      <xdr:rowOff>131364</xdr:rowOff>
    </xdr:to>
    <xdr:cxnSp macro="">
      <xdr:nvCxnSpPr>
        <xdr:cNvPr id="692" name="直線コネクタ 691"/>
        <xdr:cNvCxnSpPr/>
      </xdr:nvCxnSpPr>
      <xdr:spPr>
        <a:xfrm>
          <a:off x="14592300" y="16205084"/>
          <a:ext cx="889000" cy="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37097</xdr:rowOff>
    </xdr:from>
    <xdr:to>
      <xdr:col>76</xdr:col>
      <xdr:colOff>114300</xdr:colOff>
      <xdr:row>94</xdr:row>
      <xdr:rowOff>88784</xdr:rowOff>
    </xdr:to>
    <xdr:cxnSp macro="">
      <xdr:nvCxnSpPr>
        <xdr:cNvPr id="695" name="直線コネクタ 694"/>
        <xdr:cNvCxnSpPr/>
      </xdr:nvCxnSpPr>
      <xdr:spPr>
        <a:xfrm>
          <a:off x="13703300" y="16153397"/>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14953</xdr:rowOff>
    </xdr:from>
    <xdr:to>
      <xdr:col>71</xdr:col>
      <xdr:colOff>177800</xdr:colOff>
      <xdr:row>94</xdr:row>
      <xdr:rowOff>37097</xdr:rowOff>
    </xdr:to>
    <xdr:cxnSp macro="">
      <xdr:nvCxnSpPr>
        <xdr:cNvPr id="698" name="直線コネクタ 697"/>
        <xdr:cNvCxnSpPr/>
      </xdr:nvCxnSpPr>
      <xdr:spPr>
        <a:xfrm>
          <a:off x="12814300" y="16131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02" name="テキスト ボックス 701"/>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116873</xdr:rowOff>
    </xdr:from>
    <xdr:to>
      <xdr:col>85</xdr:col>
      <xdr:colOff>177800</xdr:colOff>
      <xdr:row>95</xdr:row>
      <xdr:rowOff>47023</xdr:rowOff>
    </xdr:to>
    <xdr:sp macro="" textlink="">
      <xdr:nvSpPr>
        <xdr:cNvPr id="708" name="楕円 707"/>
        <xdr:cNvSpPr/>
      </xdr:nvSpPr>
      <xdr:spPr>
        <a:xfrm>
          <a:off x="16268700" y="1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139750</xdr:rowOff>
    </xdr:from>
    <xdr:ext cx="534377" cy="259045"/>
    <xdr:sp macro="" textlink="">
      <xdr:nvSpPr>
        <xdr:cNvPr id="709" name="公債費該当値テキスト"/>
        <xdr:cNvSpPr txBox="1"/>
      </xdr:nvSpPr>
      <xdr:spPr>
        <a:xfrm>
          <a:off x="16370300" y="160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80564</xdr:rowOff>
    </xdr:from>
    <xdr:to>
      <xdr:col>81</xdr:col>
      <xdr:colOff>101600</xdr:colOff>
      <xdr:row>95</xdr:row>
      <xdr:rowOff>10714</xdr:rowOff>
    </xdr:to>
    <xdr:sp macro="" textlink="">
      <xdr:nvSpPr>
        <xdr:cNvPr id="710" name="楕円 709"/>
        <xdr:cNvSpPr/>
      </xdr:nvSpPr>
      <xdr:spPr>
        <a:xfrm>
          <a:off x="15430500" y="161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27241</xdr:rowOff>
    </xdr:from>
    <xdr:ext cx="599010" cy="259045"/>
    <xdr:sp macro="" textlink="">
      <xdr:nvSpPr>
        <xdr:cNvPr id="711" name="テキスト ボックス 710"/>
        <xdr:cNvSpPr txBox="1"/>
      </xdr:nvSpPr>
      <xdr:spPr>
        <a:xfrm>
          <a:off x="15181795" y="159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37984</xdr:rowOff>
    </xdr:from>
    <xdr:to>
      <xdr:col>76</xdr:col>
      <xdr:colOff>165100</xdr:colOff>
      <xdr:row>94</xdr:row>
      <xdr:rowOff>139584</xdr:rowOff>
    </xdr:to>
    <xdr:sp macro="" textlink="">
      <xdr:nvSpPr>
        <xdr:cNvPr id="712" name="楕円 711"/>
        <xdr:cNvSpPr/>
      </xdr:nvSpPr>
      <xdr:spPr>
        <a:xfrm>
          <a:off x="14541500" y="161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156111</xdr:rowOff>
    </xdr:from>
    <xdr:ext cx="599010" cy="259045"/>
    <xdr:sp macro="" textlink="">
      <xdr:nvSpPr>
        <xdr:cNvPr id="713" name="テキスト ボックス 712"/>
        <xdr:cNvSpPr txBox="1"/>
      </xdr:nvSpPr>
      <xdr:spPr>
        <a:xfrm>
          <a:off x="14292795" y="159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157747</xdr:rowOff>
    </xdr:from>
    <xdr:to>
      <xdr:col>72</xdr:col>
      <xdr:colOff>38100</xdr:colOff>
      <xdr:row>94</xdr:row>
      <xdr:rowOff>87897</xdr:rowOff>
    </xdr:to>
    <xdr:sp macro="" textlink="">
      <xdr:nvSpPr>
        <xdr:cNvPr id="714" name="楕円 713"/>
        <xdr:cNvSpPr/>
      </xdr:nvSpPr>
      <xdr:spPr>
        <a:xfrm>
          <a:off x="13652500" y="16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104424</xdr:rowOff>
    </xdr:from>
    <xdr:ext cx="599010" cy="259045"/>
    <xdr:sp macro="" textlink="">
      <xdr:nvSpPr>
        <xdr:cNvPr id="715" name="テキスト ボックス 714"/>
        <xdr:cNvSpPr txBox="1"/>
      </xdr:nvSpPr>
      <xdr:spPr>
        <a:xfrm>
          <a:off x="13403795" y="158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135603</xdr:rowOff>
    </xdr:from>
    <xdr:to>
      <xdr:col>67</xdr:col>
      <xdr:colOff>101600</xdr:colOff>
      <xdr:row>94</xdr:row>
      <xdr:rowOff>65753</xdr:rowOff>
    </xdr:to>
    <xdr:sp macro="" textlink="">
      <xdr:nvSpPr>
        <xdr:cNvPr id="716" name="楕円 715"/>
        <xdr:cNvSpPr/>
      </xdr:nvSpPr>
      <xdr:spPr>
        <a:xfrm>
          <a:off x="12763500" y="16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82280</xdr:rowOff>
    </xdr:from>
    <xdr:ext cx="599010" cy="259045"/>
    <xdr:sp macro="" textlink="">
      <xdr:nvSpPr>
        <xdr:cNvPr id="717" name="テキスト ボックス 716"/>
        <xdr:cNvSpPr txBox="1"/>
      </xdr:nvSpPr>
      <xdr:spPr>
        <a:xfrm>
          <a:off x="12514795" y="158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総務費は、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放射線防護対策事業の終了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施設改修の終了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により前年度より下がってはいるが、今庄住民センター整備事業を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継続して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もあり、住民一人当たり１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千円と高く、農林水産業費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、類似団体と比較しても高い数値となった。また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合併前からの観光施設が多くあるため、維持経費が嵩んでいることなど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影響している。今後は、これらの施設の第３セクターや指定管理者制度の導入により低く抑えるよう努める。土木費は、大規模事業の取り組みや定住対策のための住宅政策に取り組んでいることもあり、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以前類似団体の平均よりも高い傾向にある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。定住政策は将来的には税収の増などが見込まれるため、今後も実施していく。公債費は、住民一人当たり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はもさらに減少す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２５年度以降は増加しており、標準財政規模に示す割合も上がっていたが、平成２９年度は、例年にない豪雨や豪雪による災害復旧、政策的事業や各種施策の新規実施により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平成３０年度においても大規模な政策的事業を継続実施したが、歳出決算総額が減少したため、基金残高は微増した。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実質収支額は、近年の大型事業の実施により収支規模が小さくなっており、特に平成２５年度は地域振興基金の造成により過去５年で一番の決算規模になった。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実質単年度収支は、想定されない豪雨や豪雪などがあり財政調整基金を取り崩し対応したことで、マイナスとなった。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すべての会計において赤字を生じておらず、健全な財政運営となっている。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36001;&#25919;&#20849;&#26377;G/&#9733;7000%20&#27770;&#31639;&#32113;&#35336;&#38306;&#20418;/&#24179;&#25104;30&#24180;&#24230;&#27770;&#31639;&#32113;&#35336;&#38306;&#20418;/800%20&#36001;&#25919;&#29366;&#27841;&#36039;&#26009;&#38598;/01.&#30476;&#12424;&#12426;&#29031;&#20250;/&#36001;&#25919;&#29366;&#27841;&#36039;&#26009;&#38598;&#29031;&#20250;&#65288;&#65298;&#22238;&#30446;&#65289;/&#12304;&#36001;&#25919;&#29366;&#27841;&#36039;&#26009;&#38598;&#12305;_184047_&#21335;&#36234;&#21069;&#30010;_2018/&#12304;&#36001;&#25919;&#29366;&#27841;&#36039;&#26009;&#38598;&#12305;_184047_&#21335;&#36234;&#210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49</v>
          </cell>
          <cell r="CN53">
            <v>52.6</v>
          </cell>
        </row>
        <row r="55">
          <cell r="AN55" t="str">
            <v>類似団体内平均値</v>
          </cell>
          <cell r="CF55">
            <v>38.5</v>
          </cell>
          <cell r="CN55">
            <v>32.799999999999997</v>
          </cell>
        </row>
        <row r="57">
          <cell r="CF57">
            <v>57.6</v>
          </cell>
          <cell r="CN57">
            <v>58.9</v>
          </cell>
        </row>
        <row r="72">
          <cell r="BP72" t="str">
            <v>H26</v>
          </cell>
          <cell r="BX72" t="str">
            <v>H27</v>
          </cell>
          <cell r="CF72" t="str">
            <v>H28</v>
          </cell>
          <cell r="CN72" t="str">
            <v>H29</v>
          </cell>
          <cell r="CV72" t="str">
            <v>H30</v>
          </cell>
        </row>
        <row r="73">
          <cell r="AN73" t="str">
            <v>当該団体値</v>
          </cell>
          <cell r="BP73">
            <v>1.6</v>
          </cell>
        </row>
        <row r="75">
          <cell r="BP75">
            <v>14.7</v>
          </cell>
          <cell r="BX75">
            <v>13.7</v>
          </cell>
          <cell r="CF75">
            <v>12</v>
          </cell>
          <cell r="CN75">
            <v>10.4</v>
          </cell>
          <cell r="CV75">
            <v>9.1</v>
          </cell>
        </row>
        <row r="77">
          <cell r="AN77" t="str">
            <v>類似団体内平均値</v>
          </cell>
          <cell r="BP77">
            <v>10.199999999999999</v>
          </cell>
          <cell r="BX77">
            <v>20.2</v>
          </cell>
          <cell r="CF77">
            <v>38.5</v>
          </cell>
          <cell r="CN77">
            <v>32.799999999999997</v>
          </cell>
          <cell r="CV77">
            <v>20.9</v>
          </cell>
        </row>
        <row r="79">
          <cell r="BP79">
            <v>9.1</v>
          </cell>
          <cell r="BX79">
            <v>9.3000000000000007</v>
          </cell>
          <cell r="CF79">
            <v>9.1999999999999993</v>
          </cell>
          <cell r="CN79">
            <v>9.1</v>
          </cell>
          <cell r="CV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2" sqref="B12:K1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8754471</v>
      </c>
      <c r="BO4" s="392"/>
      <c r="BP4" s="392"/>
      <c r="BQ4" s="392"/>
      <c r="BR4" s="392"/>
      <c r="BS4" s="392"/>
      <c r="BT4" s="392"/>
      <c r="BU4" s="393"/>
      <c r="BV4" s="391">
        <v>9396482</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5.5</v>
      </c>
      <c r="CU4" s="398"/>
      <c r="CV4" s="398"/>
      <c r="CW4" s="398"/>
      <c r="CX4" s="398"/>
      <c r="CY4" s="398"/>
      <c r="CZ4" s="398"/>
      <c r="DA4" s="399"/>
      <c r="DB4" s="397">
        <v>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8321832</v>
      </c>
      <c r="BO5" s="429"/>
      <c r="BP5" s="429"/>
      <c r="BQ5" s="429"/>
      <c r="BR5" s="429"/>
      <c r="BS5" s="429"/>
      <c r="BT5" s="429"/>
      <c r="BU5" s="430"/>
      <c r="BV5" s="428">
        <v>8893628</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90.7</v>
      </c>
      <c r="CU5" s="426"/>
      <c r="CV5" s="426"/>
      <c r="CW5" s="426"/>
      <c r="CX5" s="426"/>
      <c r="CY5" s="426"/>
      <c r="CZ5" s="426"/>
      <c r="DA5" s="427"/>
      <c r="DB5" s="425">
        <v>89.1</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432639</v>
      </c>
      <c r="BO6" s="429"/>
      <c r="BP6" s="429"/>
      <c r="BQ6" s="429"/>
      <c r="BR6" s="429"/>
      <c r="BS6" s="429"/>
      <c r="BT6" s="429"/>
      <c r="BU6" s="430"/>
      <c r="BV6" s="428">
        <v>502854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90.7</v>
      </c>
      <c r="CU6" s="466"/>
      <c r="CV6" s="466"/>
      <c r="CW6" s="466"/>
      <c r="CX6" s="466"/>
      <c r="CY6" s="466"/>
      <c r="CZ6" s="466"/>
      <c r="DA6" s="467"/>
      <c r="DB6" s="465">
        <v>91.4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149114</v>
      </c>
      <c r="BO7" s="429"/>
      <c r="BP7" s="429"/>
      <c r="BQ7" s="429"/>
      <c r="BR7" s="429"/>
      <c r="BS7" s="429"/>
      <c r="BT7" s="429"/>
      <c r="BU7" s="430"/>
      <c r="BV7" s="428">
        <v>135918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5113574</v>
      </c>
      <c r="CU7" s="429"/>
      <c r="CV7" s="429"/>
      <c r="CW7" s="429"/>
      <c r="CX7" s="429"/>
      <c r="CY7" s="429"/>
      <c r="CZ7" s="429"/>
      <c r="DA7" s="430"/>
      <c r="DB7" s="428">
        <v>5271521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283525</v>
      </c>
      <c r="BO8" s="429"/>
      <c r="BP8" s="429"/>
      <c r="BQ8" s="429"/>
      <c r="BR8" s="429"/>
      <c r="BS8" s="429"/>
      <c r="BT8" s="429"/>
      <c r="BU8" s="430"/>
      <c r="BV8" s="428">
        <v>366936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0.28000000000000003</v>
      </c>
      <c r="CU8" s="469"/>
      <c r="CV8" s="469"/>
      <c r="CW8" s="469"/>
      <c r="CX8" s="469"/>
      <c r="CY8" s="469"/>
      <c r="CZ8" s="469"/>
      <c r="DA8" s="470"/>
      <c r="DB8" s="468">
        <v>0.28000000000000003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10799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-83411</v>
      </c>
      <c r="BO9" s="429"/>
      <c r="BP9" s="429"/>
      <c r="BQ9" s="429"/>
      <c r="BR9" s="429"/>
      <c r="BS9" s="429"/>
      <c r="BT9" s="429"/>
      <c r="BU9" s="430"/>
      <c r="BV9" s="428">
        <v>-9646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15.6</v>
      </c>
      <c r="CU9" s="426"/>
      <c r="CV9" s="426"/>
      <c r="CW9" s="426"/>
      <c r="CX9" s="426"/>
      <c r="CY9" s="426"/>
      <c r="CZ9" s="426"/>
      <c r="DA9" s="427"/>
      <c r="DB9" s="425">
        <v>15.8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11551</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3154</v>
      </c>
      <c r="BO10" s="429"/>
      <c r="BP10" s="429"/>
      <c r="BQ10" s="429"/>
      <c r="BR10" s="429"/>
      <c r="BS10" s="429"/>
      <c r="BT10" s="429"/>
      <c r="BU10" s="430"/>
      <c r="BV10" s="428">
        <v>5217</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10701</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170000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140</v>
      </c>
      <c r="CU12" s="469"/>
      <c r="CV12" s="469"/>
      <c r="CW12" s="469"/>
      <c r="CX12" s="469"/>
      <c r="CY12" s="469"/>
      <c r="CZ12" s="469"/>
      <c r="DA12" s="470"/>
      <c r="DB12" s="468" t="s">
        <v>141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142</v>
      </c>
      <c r="N13" s="517"/>
      <c r="O13" s="517"/>
      <c r="P13" s="517"/>
      <c r="Q13" s="518"/>
      <c r="R13" s="509">
        <v>10626</v>
      </c>
      <c r="S13" s="510"/>
      <c r="T13" s="510"/>
      <c r="U13" s="510"/>
      <c r="V13" s="511"/>
      <c r="W13" s="444" t="s">
        <v>143</v>
      </c>
      <c r="X13" s="445"/>
      <c r="Y13" s="445"/>
      <c r="Z13" s="445"/>
      <c r="AA13" s="445"/>
      <c r="AB13" s="435"/>
      <c r="AC13" s="479">
        <v>401</v>
      </c>
      <c r="AD13" s="480"/>
      <c r="AE13" s="480"/>
      <c r="AF13" s="480"/>
      <c r="AG13" s="519"/>
      <c r="AH13" s="479">
        <v>406</v>
      </c>
      <c r="AI13" s="480"/>
      <c r="AJ13" s="480"/>
      <c r="AK13" s="480"/>
      <c r="AL13" s="481"/>
      <c r="AM13" s="457" t="s">
        <v>144</v>
      </c>
      <c r="AN13" s="458"/>
      <c r="AO13" s="458"/>
      <c r="AP13" s="458"/>
      <c r="AQ13" s="458"/>
      <c r="AR13" s="458"/>
      <c r="AS13" s="458"/>
      <c r="AT13" s="459"/>
      <c r="AU13" s="460" t="s">
        <v>145</v>
      </c>
      <c r="AV13" s="461"/>
      <c r="AW13" s="461"/>
      <c r="AX13" s="461"/>
      <c r="AY13" s="462" t="s">
        <v>146</v>
      </c>
      <c r="AZ13" s="463"/>
      <c r="BA13" s="463"/>
      <c r="BB13" s="463"/>
      <c r="BC13" s="463"/>
      <c r="BD13" s="463"/>
      <c r="BE13" s="463"/>
      <c r="BF13" s="463"/>
      <c r="BG13" s="463"/>
      <c r="BH13" s="463"/>
      <c r="BI13" s="463"/>
      <c r="BJ13" s="463"/>
      <c r="BK13" s="463"/>
      <c r="BL13" s="463"/>
      <c r="BM13" s="464"/>
      <c r="BN13" s="428">
        <v>-80257</v>
      </c>
      <c r="BO13" s="429"/>
      <c r="BP13" s="429"/>
      <c r="BQ13" s="429"/>
      <c r="BR13" s="429"/>
      <c r="BS13" s="429"/>
      <c r="BT13" s="429"/>
      <c r="BU13" s="430"/>
      <c r="BV13" s="428">
        <v>-174429</v>
      </c>
      <c r="BW13" s="429"/>
      <c r="BX13" s="429"/>
      <c r="BY13" s="429"/>
      <c r="BZ13" s="429"/>
      <c r="CA13" s="429"/>
      <c r="CB13" s="429"/>
      <c r="CC13" s="430"/>
      <c r="CD13" s="431" t="s">
        <v>147</v>
      </c>
      <c r="CE13" s="432"/>
      <c r="CF13" s="432"/>
      <c r="CG13" s="432"/>
      <c r="CH13" s="432"/>
      <c r="CI13" s="432"/>
      <c r="CJ13" s="432"/>
      <c r="CK13" s="432"/>
      <c r="CL13" s="432"/>
      <c r="CM13" s="432"/>
      <c r="CN13" s="432"/>
      <c r="CO13" s="432"/>
      <c r="CP13" s="432"/>
      <c r="CQ13" s="432"/>
      <c r="CR13" s="432"/>
      <c r="CS13" s="433"/>
      <c r="CT13" s="425">
        <v>9.1</v>
      </c>
      <c r="CU13" s="426"/>
      <c r="CV13" s="426"/>
      <c r="CW13" s="426"/>
      <c r="CX13" s="426"/>
      <c r="CY13" s="426"/>
      <c r="CZ13" s="426"/>
      <c r="DA13" s="427"/>
      <c r="DB13" s="425">
        <v>10.4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148</v>
      </c>
      <c r="M14" s="507"/>
      <c r="N14" s="507"/>
      <c r="O14" s="507"/>
      <c r="P14" s="507"/>
      <c r="Q14" s="508"/>
      <c r="R14" s="509">
        <v>10869</v>
      </c>
      <c r="S14" s="510"/>
      <c r="T14" s="510"/>
      <c r="U14" s="510"/>
      <c r="V14" s="511"/>
      <c r="W14" s="418"/>
      <c r="X14" s="419"/>
      <c r="Y14" s="419"/>
      <c r="Z14" s="419"/>
      <c r="AA14" s="419"/>
      <c r="AB14" s="408"/>
      <c r="AC14" s="512">
        <v>7.3</v>
      </c>
      <c r="AD14" s="513"/>
      <c r="AE14" s="513"/>
      <c r="AF14" s="513"/>
      <c r="AG14" s="514"/>
      <c r="AH14" s="512">
        <v>7.1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149</v>
      </c>
      <c r="CE14" s="521"/>
      <c r="CF14" s="521"/>
      <c r="CG14" s="521"/>
      <c r="CH14" s="521"/>
      <c r="CI14" s="521"/>
      <c r="CJ14" s="521"/>
      <c r="CK14" s="521"/>
      <c r="CL14" s="521"/>
      <c r="CM14" s="521"/>
      <c r="CN14" s="521"/>
      <c r="CO14" s="521"/>
      <c r="CP14" s="521"/>
      <c r="CQ14" s="521"/>
      <c r="CR14" s="521"/>
      <c r="CS14" s="522"/>
      <c r="CT14" s="523" t="s">
        <v>150</v>
      </c>
      <c r="CU14" s="524"/>
      <c r="CV14" s="524"/>
      <c r="CW14" s="524"/>
      <c r="CX14" s="524"/>
      <c r="CY14" s="524"/>
      <c r="CZ14" s="524"/>
      <c r="DA14" s="525"/>
      <c r="DB14" s="523" t="s">
        <v>140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151</v>
      </c>
      <c r="N15" s="517"/>
      <c r="O15" s="517"/>
      <c r="P15" s="517"/>
      <c r="Q15" s="518"/>
      <c r="R15" s="509">
        <v>10801</v>
      </c>
      <c r="S15" s="510"/>
      <c r="T15" s="510"/>
      <c r="U15" s="510"/>
      <c r="V15" s="511"/>
      <c r="W15" s="444" t="s">
        <v>152</v>
      </c>
      <c r="X15" s="445"/>
      <c r="Y15" s="445"/>
      <c r="Z15" s="445"/>
      <c r="AA15" s="445"/>
      <c r="AB15" s="435"/>
      <c r="AC15" s="479">
        <v>1887</v>
      </c>
      <c r="AD15" s="480"/>
      <c r="AE15" s="480"/>
      <c r="AF15" s="480"/>
      <c r="AG15" s="519"/>
      <c r="AH15" s="479">
        <v>2014</v>
      </c>
      <c r="AI15" s="480"/>
      <c r="AJ15" s="480"/>
      <c r="AK15" s="480"/>
      <c r="AL15" s="481"/>
      <c r="AM15" s="457"/>
      <c r="AN15" s="458"/>
      <c r="AO15" s="458"/>
      <c r="AP15" s="458"/>
      <c r="AQ15" s="458"/>
      <c r="AR15" s="458"/>
      <c r="AS15" s="458"/>
      <c r="AT15" s="459"/>
      <c r="AU15" s="460"/>
      <c r="AV15" s="461"/>
      <c r="AW15" s="461"/>
      <c r="AX15" s="461"/>
      <c r="AY15" s="388" t="s">
        <v>153</v>
      </c>
      <c r="AZ15" s="389"/>
      <c r="BA15" s="389"/>
      <c r="BB15" s="389"/>
      <c r="BC15" s="389"/>
      <c r="BD15" s="389"/>
      <c r="BE15" s="389"/>
      <c r="BF15" s="389"/>
      <c r="BG15" s="389"/>
      <c r="BH15" s="389"/>
      <c r="BI15" s="389"/>
      <c r="BJ15" s="389"/>
      <c r="BK15" s="389"/>
      <c r="BL15" s="389"/>
      <c r="BM15" s="390"/>
      <c r="BN15" s="391">
        <v>1256582</v>
      </c>
      <c r="BO15" s="392"/>
      <c r="BP15" s="392"/>
      <c r="BQ15" s="392"/>
      <c r="BR15" s="392"/>
      <c r="BS15" s="392"/>
      <c r="BT15" s="392"/>
      <c r="BU15" s="393"/>
      <c r="BV15" s="391">
        <v>1231128</v>
      </c>
      <c r="BW15" s="392"/>
      <c r="BX15" s="392"/>
      <c r="BY15" s="392"/>
      <c r="BZ15" s="392"/>
      <c r="CA15" s="392"/>
      <c r="CB15" s="392"/>
      <c r="CC15" s="393"/>
      <c r="CD15" s="526" t="s">
        <v>154</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155</v>
      </c>
      <c r="M16" s="537"/>
      <c r="N16" s="537"/>
      <c r="O16" s="537"/>
      <c r="P16" s="537"/>
      <c r="Q16" s="538"/>
      <c r="R16" s="529" t="s">
        <v>156</v>
      </c>
      <c r="S16" s="530"/>
      <c r="T16" s="530"/>
      <c r="U16" s="530"/>
      <c r="V16" s="531"/>
      <c r="W16" s="418"/>
      <c r="X16" s="419"/>
      <c r="Y16" s="419"/>
      <c r="Z16" s="419"/>
      <c r="AA16" s="419"/>
      <c r="AB16" s="408"/>
      <c r="AC16" s="512">
        <v>34.5</v>
      </c>
      <c r="AD16" s="513"/>
      <c r="AE16" s="513"/>
      <c r="AF16" s="513"/>
      <c r="AG16" s="514"/>
      <c r="AH16" s="512">
        <v>35.200000000000003</v>
      </c>
      <c r="AI16" s="513"/>
      <c r="AJ16" s="513"/>
      <c r="AK16" s="513"/>
      <c r="AL16" s="515"/>
      <c r="AM16" s="457"/>
      <c r="AN16" s="458"/>
      <c r="AO16" s="458"/>
      <c r="AP16" s="458"/>
      <c r="AQ16" s="458"/>
      <c r="AR16" s="458"/>
      <c r="AS16" s="458"/>
      <c r="AT16" s="459"/>
      <c r="AU16" s="460"/>
      <c r="AV16" s="461"/>
      <c r="AW16" s="461"/>
      <c r="AX16" s="461"/>
      <c r="AY16" s="462" t="s">
        <v>157</v>
      </c>
      <c r="AZ16" s="463"/>
      <c r="BA16" s="463"/>
      <c r="BB16" s="463"/>
      <c r="BC16" s="463"/>
      <c r="BD16" s="463"/>
      <c r="BE16" s="463"/>
      <c r="BF16" s="463"/>
      <c r="BG16" s="463"/>
      <c r="BH16" s="463"/>
      <c r="BI16" s="463"/>
      <c r="BJ16" s="463"/>
      <c r="BK16" s="463"/>
      <c r="BL16" s="463"/>
      <c r="BM16" s="464"/>
      <c r="BN16" s="428">
        <v>4462664</v>
      </c>
      <c r="BO16" s="429"/>
      <c r="BP16" s="429"/>
      <c r="BQ16" s="429"/>
      <c r="BR16" s="429"/>
      <c r="BS16" s="429"/>
      <c r="BT16" s="429"/>
      <c r="BU16" s="430"/>
      <c r="BV16" s="428">
        <v>4486610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158</v>
      </c>
      <c r="N17" s="533"/>
      <c r="O17" s="533"/>
      <c r="P17" s="533"/>
      <c r="Q17" s="534"/>
      <c r="R17" s="529" t="s">
        <v>159</v>
      </c>
      <c r="S17" s="530"/>
      <c r="T17" s="530"/>
      <c r="U17" s="530"/>
      <c r="V17" s="531"/>
      <c r="W17" s="444" t="s">
        <v>160</v>
      </c>
      <c r="X17" s="445"/>
      <c r="Y17" s="445"/>
      <c r="Z17" s="445"/>
      <c r="AA17" s="445"/>
      <c r="AB17" s="435"/>
      <c r="AC17" s="479">
        <v>3187</v>
      </c>
      <c r="AD17" s="480"/>
      <c r="AE17" s="480"/>
      <c r="AF17" s="480"/>
      <c r="AG17" s="519"/>
      <c r="AH17" s="479">
        <v>3299</v>
      </c>
      <c r="AI17" s="480"/>
      <c r="AJ17" s="480"/>
      <c r="AK17" s="480"/>
      <c r="AL17" s="481"/>
      <c r="AM17" s="457"/>
      <c r="AN17" s="458"/>
      <c r="AO17" s="458"/>
      <c r="AP17" s="458"/>
      <c r="AQ17" s="458"/>
      <c r="AR17" s="458"/>
      <c r="AS17" s="458"/>
      <c r="AT17" s="459"/>
      <c r="AU17" s="460"/>
      <c r="AV17" s="461"/>
      <c r="AW17" s="461"/>
      <c r="AX17" s="461"/>
      <c r="AY17" s="462" t="s">
        <v>161</v>
      </c>
      <c r="AZ17" s="463"/>
      <c r="BA17" s="463"/>
      <c r="BB17" s="463"/>
      <c r="BC17" s="463"/>
      <c r="BD17" s="463"/>
      <c r="BE17" s="463"/>
      <c r="BF17" s="463"/>
      <c r="BG17" s="463"/>
      <c r="BH17" s="463"/>
      <c r="BI17" s="463"/>
      <c r="BJ17" s="463"/>
      <c r="BK17" s="463"/>
      <c r="BL17" s="463"/>
      <c r="BM17" s="464"/>
      <c r="BN17" s="428">
        <v>1578324</v>
      </c>
      <c r="BO17" s="429"/>
      <c r="BP17" s="429"/>
      <c r="BQ17" s="429"/>
      <c r="BR17" s="429"/>
      <c r="BS17" s="429"/>
      <c r="BT17" s="429"/>
      <c r="BU17" s="430"/>
      <c r="BV17" s="428">
        <v>1545681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162</v>
      </c>
      <c r="C18" s="471"/>
      <c r="D18" s="471"/>
      <c r="E18" s="540"/>
      <c r="F18" s="540"/>
      <c r="G18" s="540"/>
      <c r="H18" s="540"/>
      <c r="I18" s="540"/>
      <c r="J18" s="540"/>
      <c r="K18" s="540"/>
      <c r="L18" s="541">
        <v>343.69</v>
      </c>
      <c r="M18" s="541"/>
      <c r="N18" s="541"/>
      <c r="O18" s="541"/>
      <c r="P18" s="541"/>
      <c r="Q18" s="541"/>
      <c r="R18" s="542"/>
      <c r="S18" s="542"/>
      <c r="T18" s="542"/>
      <c r="U18" s="542"/>
      <c r="V18" s="543"/>
      <c r="W18" s="446"/>
      <c r="X18" s="447"/>
      <c r="Y18" s="447"/>
      <c r="Z18" s="447"/>
      <c r="AA18" s="447"/>
      <c r="AB18" s="438"/>
      <c r="AC18" s="544">
        <v>58.2</v>
      </c>
      <c r="AD18" s="545"/>
      <c r="AE18" s="545"/>
      <c r="AF18" s="545"/>
      <c r="AG18" s="546"/>
      <c r="AH18" s="544">
        <v>57.7</v>
      </c>
      <c r="AI18" s="545"/>
      <c r="AJ18" s="545"/>
      <c r="AK18" s="545"/>
      <c r="AL18" s="547"/>
      <c r="AM18" s="457"/>
      <c r="AN18" s="458"/>
      <c r="AO18" s="458"/>
      <c r="AP18" s="458"/>
      <c r="AQ18" s="458"/>
      <c r="AR18" s="458"/>
      <c r="AS18" s="458"/>
      <c r="AT18" s="459"/>
      <c r="AU18" s="460"/>
      <c r="AV18" s="461"/>
      <c r="AW18" s="461"/>
      <c r="AX18" s="461"/>
      <c r="AY18" s="462" t="s">
        <v>163</v>
      </c>
      <c r="AZ18" s="463"/>
      <c r="BA18" s="463"/>
      <c r="BB18" s="463"/>
      <c r="BC18" s="463"/>
      <c r="BD18" s="463"/>
      <c r="BE18" s="463"/>
      <c r="BF18" s="463"/>
      <c r="BG18" s="463"/>
      <c r="BH18" s="463"/>
      <c r="BI18" s="463"/>
      <c r="BJ18" s="463"/>
      <c r="BK18" s="463"/>
      <c r="BL18" s="463"/>
      <c r="BM18" s="464"/>
      <c r="BN18" s="428">
        <v>4571480</v>
      </c>
      <c r="BO18" s="429"/>
      <c r="BP18" s="429"/>
      <c r="BQ18" s="429"/>
      <c r="BR18" s="429"/>
      <c r="BS18" s="429"/>
      <c r="BT18" s="429"/>
      <c r="BU18" s="430"/>
      <c r="BV18" s="428">
        <v>4706273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164</v>
      </c>
      <c r="C19" s="471"/>
      <c r="D19" s="471"/>
      <c r="E19" s="540"/>
      <c r="F19" s="540"/>
      <c r="G19" s="540"/>
      <c r="H19" s="540"/>
      <c r="I19" s="540"/>
      <c r="J19" s="540"/>
      <c r="K19" s="540"/>
      <c r="L19" s="548">
        <v>31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165</v>
      </c>
      <c r="AZ19" s="463"/>
      <c r="BA19" s="463"/>
      <c r="BB19" s="463"/>
      <c r="BC19" s="463"/>
      <c r="BD19" s="463"/>
      <c r="BE19" s="463"/>
      <c r="BF19" s="463"/>
      <c r="BG19" s="463"/>
      <c r="BH19" s="463"/>
      <c r="BI19" s="463"/>
      <c r="BJ19" s="463"/>
      <c r="BK19" s="463"/>
      <c r="BL19" s="463"/>
      <c r="BM19" s="464"/>
      <c r="BN19" s="428">
        <v>6594058</v>
      </c>
      <c r="BO19" s="429"/>
      <c r="BP19" s="429"/>
      <c r="BQ19" s="429"/>
      <c r="BR19" s="429"/>
      <c r="BS19" s="429"/>
      <c r="BT19" s="429"/>
      <c r="BU19" s="430"/>
      <c r="BV19" s="428">
        <v>6947470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166</v>
      </c>
      <c r="C20" s="471"/>
      <c r="D20" s="471"/>
      <c r="E20" s="540"/>
      <c r="F20" s="540"/>
      <c r="G20" s="540"/>
      <c r="H20" s="540"/>
      <c r="I20" s="540"/>
      <c r="J20" s="540"/>
      <c r="K20" s="540"/>
      <c r="L20" s="548">
        <v>3353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167</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168</v>
      </c>
      <c r="C22" s="563"/>
      <c r="D22" s="564"/>
      <c r="E22" s="440" t="s">
        <v>1</v>
      </c>
      <c r="F22" s="445"/>
      <c r="G22" s="445"/>
      <c r="H22" s="445"/>
      <c r="I22" s="445"/>
      <c r="J22" s="445"/>
      <c r="K22" s="435"/>
      <c r="L22" s="440" t="s">
        <v>169</v>
      </c>
      <c r="M22" s="445"/>
      <c r="N22" s="445"/>
      <c r="O22" s="445"/>
      <c r="P22" s="435"/>
      <c r="Q22" s="571" t="s">
        <v>170</v>
      </c>
      <c r="R22" s="572"/>
      <c r="S22" s="572"/>
      <c r="T22" s="572"/>
      <c r="U22" s="572"/>
      <c r="V22" s="573"/>
      <c r="W22" s="577" t="s">
        <v>171</v>
      </c>
      <c r="X22" s="563"/>
      <c r="Y22" s="564"/>
      <c r="Z22" s="440" t="s">
        <v>1</v>
      </c>
      <c r="AA22" s="445"/>
      <c r="AB22" s="445"/>
      <c r="AC22" s="445"/>
      <c r="AD22" s="445"/>
      <c r="AE22" s="445"/>
      <c r="AF22" s="445"/>
      <c r="AG22" s="435"/>
      <c r="AH22" s="588" t="s">
        <v>172</v>
      </c>
      <c r="AI22" s="445"/>
      <c r="AJ22" s="445"/>
      <c r="AK22" s="445"/>
      <c r="AL22" s="435"/>
      <c r="AM22" s="588" t="s">
        <v>173</v>
      </c>
      <c r="AN22" s="589"/>
      <c r="AO22" s="589"/>
      <c r="AP22" s="589"/>
      <c r="AQ22" s="589"/>
      <c r="AR22" s="590"/>
      <c r="AS22" s="571" t="s">
        <v>170</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174</v>
      </c>
      <c r="AZ23" s="389"/>
      <c r="BA23" s="389"/>
      <c r="BB23" s="389"/>
      <c r="BC23" s="389"/>
      <c r="BD23" s="389"/>
      <c r="BE23" s="389"/>
      <c r="BF23" s="389"/>
      <c r="BG23" s="389"/>
      <c r="BH23" s="389"/>
      <c r="BI23" s="389"/>
      <c r="BJ23" s="389"/>
      <c r="BK23" s="389"/>
      <c r="BL23" s="389"/>
      <c r="BM23" s="390"/>
      <c r="BN23" s="428">
        <v>6268653</v>
      </c>
      <c r="BO23" s="429"/>
      <c r="BP23" s="429"/>
      <c r="BQ23" s="429"/>
      <c r="BR23" s="429"/>
      <c r="BS23" s="429"/>
      <c r="BT23" s="429"/>
      <c r="BU23" s="430"/>
      <c r="BV23" s="428">
        <v>6733791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175</v>
      </c>
      <c r="F24" s="458"/>
      <c r="G24" s="458"/>
      <c r="H24" s="458"/>
      <c r="I24" s="458"/>
      <c r="J24" s="458"/>
      <c r="K24" s="459"/>
      <c r="L24" s="479">
        <v>1</v>
      </c>
      <c r="M24" s="480"/>
      <c r="N24" s="480"/>
      <c r="O24" s="480"/>
      <c r="P24" s="519"/>
      <c r="Q24" s="479">
        <v>8300</v>
      </c>
      <c r="R24" s="480"/>
      <c r="S24" s="480"/>
      <c r="T24" s="480"/>
      <c r="U24" s="480"/>
      <c r="V24" s="519"/>
      <c r="W24" s="578"/>
      <c r="X24" s="566"/>
      <c r="Y24" s="567"/>
      <c r="Z24" s="478" t="s">
        <v>176</v>
      </c>
      <c r="AA24" s="458"/>
      <c r="AB24" s="458"/>
      <c r="AC24" s="458"/>
      <c r="AD24" s="458"/>
      <c r="AE24" s="458"/>
      <c r="AF24" s="458"/>
      <c r="AG24" s="459"/>
      <c r="AH24" s="479">
        <v>157</v>
      </c>
      <c r="AI24" s="480"/>
      <c r="AJ24" s="480"/>
      <c r="AK24" s="480"/>
      <c r="AL24" s="519"/>
      <c r="AM24" s="479">
        <v>454672</v>
      </c>
      <c r="AN24" s="480"/>
      <c r="AO24" s="480"/>
      <c r="AP24" s="480"/>
      <c r="AQ24" s="480"/>
      <c r="AR24" s="519"/>
      <c r="AS24" s="479">
        <v>2896</v>
      </c>
      <c r="AT24" s="480"/>
      <c r="AU24" s="480"/>
      <c r="AV24" s="480"/>
      <c r="AW24" s="480"/>
      <c r="AX24" s="481"/>
      <c r="AY24" s="596" t="s">
        <v>177</v>
      </c>
      <c r="AZ24" s="597"/>
      <c r="BA24" s="597"/>
      <c r="BB24" s="597"/>
      <c r="BC24" s="597"/>
      <c r="BD24" s="597"/>
      <c r="BE24" s="597"/>
      <c r="BF24" s="597"/>
      <c r="BG24" s="597"/>
      <c r="BH24" s="597"/>
      <c r="BI24" s="597"/>
      <c r="BJ24" s="597"/>
      <c r="BK24" s="597"/>
      <c r="BL24" s="597"/>
      <c r="BM24" s="598"/>
      <c r="BN24" s="428">
        <v>2547956</v>
      </c>
      <c r="BO24" s="429"/>
      <c r="BP24" s="429"/>
      <c r="BQ24" s="429"/>
      <c r="BR24" s="429"/>
      <c r="BS24" s="429"/>
      <c r="BT24" s="429"/>
      <c r="BU24" s="430"/>
      <c r="BV24" s="428">
        <v>2788447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178</v>
      </c>
      <c r="F25" s="458"/>
      <c r="G25" s="458"/>
      <c r="H25" s="458"/>
      <c r="I25" s="458"/>
      <c r="J25" s="458"/>
      <c r="K25" s="459"/>
      <c r="L25" s="479">
        <v>1</v>
      </c>
      <c r="M25" s="480"/>
      <c r="N25" s="480"/>
      <c r="O25" s="480"/>
      <c r="P25" s="519"/>
      <c r="Q25" s="479">
        <v>6800</v>
      </c>
      <c r="R25" s="480"/>
      <c r="S25" s="480"/>
      <c r="T25" s="480"/>
      <c r="U25" s="480"/>
      <c r="V25" s="519"/>
      <c r="W25" s="578"/>
      <c r="X25" s="566"/>
      <c r="Y25" s="567"/>
      <c r="Z25" s="478" t="s">
        <v>179</v>
      </c>
      <c r="AA25" s="458"/>
      <c r="AB25" s="458"/>
      <c r="AC25" s="458"/>
      <c r="AD25" s="458"/>
      <c r="AE25" s="458"/>
      <c r="AF25" s="458"/>
      <c r="AG25" s="459"/>
      <c r="AH25" s="479" t="s">
        <v>150</v>
      </c>
      <c r="AI25" s="480"/>
      <c r="AJ25" s="480"/>
      <c r="AK25" s="480"/>
      <c r="AL25" s="519"/>
      <c r="AM25" s="479" t="s">
        <v>180</v>
      </c>
      <c r="AN25" s="480"/>
      <c r="AO25" s="480"/>
      <c r="AP25" s="480"/>
      <c r="AQ25" s="480"/>
      <c r="AR25" s="519"/>
      <c r="AS25" s="479" t="s">
        <v>140</v>
      </c>
      <c r="AT25" s="480"/>
      <c r="AU25" s="480"/>
      <c r="AV25" s="480"/>
      <c r="AW25" s="480"/>
      <c r="AX25" s="481"/>
      <c r="AY25" s="388" t="s">
        <v>181</v>
      </c>
      <c r="AZ25" s="389"/>
      <c r="BA25" s="389"/>
      <c r="BB25" s="389"/>
      <c r="BC25" s="389"/>
      <c r="BD25" s="389"/>
      <c r="BE25" s="389"/>
      <c r="BF25" s="389"/>
      <c r="BG25" s="389"/>
      <c r="BH25" s="389"/>
      <c r="BI25" s="389"/>
      <c r="BJ25" s="389"/>
      <c r="BK25" s="389"/>
      <c r="BL25" s="389"/>
      <c r="BM25" s="390"/>
      <c r="BN25" s="391">
        <v>713485</v>
      </c>
      <c r="BO25" s="392"/>
      <c r="BP25" s="392"/>
      <c r="BQ25" s="392"/>
      <c r="BR25" s="392"/>
      <c r="BS25" s="392"/>
      <c r="BT25" s="392"/>
      <c r="BU25" s="393"/>
      <c r="BV25" s="391">
        <v>786466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182</v>
      </c>
      <c r="F26" s="458"/>
      <c r="G26" s="458"/>
      <c r="H26" s="458"/>
      <c r="I26" s="458"/>
      <c r="J26" s="458"/>
      <c r="K26" s="459"/>
      <c r="L26" s="479">
        <v>1</v>
      </c>
      <c r="M26" s="480"/>
      <c r="N26" s="480"/>
      <c r="O26" s="480"/>
      <c r="P26" s="519"/>
      <c r="Q26" s="479">
        <v>5700</v>
      </c>
      <c r="R26" s="480"/>
      <c r="S26" s="480"/>
      <c r="T26" s="480"/>
      <c r="U26" s="480"/>
      <c r="V26" s="519"/>
      <c r="W26" s="578"/>
      <c r="X26" s="566"/>
      <c r="Y26" s="567"/>
      <c r="Z26" s="478" t="s">
        <v>183</v>
      </c>
      <c r="AA26" s="602"/>
      <c r="AB26" s="602"/>
      <c r="AC26" s="602"/>
      <c r="AD26" s="602"/>
      <c r="AE26" s="602"/>
      <c r="AF26" s="602"/>
      <c r="AG26" s="603"/>
      <c r="AH26" s="479">
        <v>5</v>
      </c>
      <c r="AI26" s="480"/>
      <c r="AJ26" s="480"/>
      <c r="AK26" s="480"/>
      <c r="AL26" s="519"/>
      <c r="AM26" s="479">
        <v>13515</v>
      </c>
      <c r="AN26" s="480"/>
      <c r="AO26" s="480"/>
      <c r="AP26" s="480"/>
      <c r="AQ26" s="480"/>
      <c r="AR26" s="519"/>
      <c r="AS26" s="479">
        <v>2703</v>
      </c>
      <c r="AT26" s="480"/>
      <c r="AU26" s="480"/>
      <c r="AV26" s="480"/>
      <c r="AW26" s="480"/>
      <c r="AX26" s="481"/>
      <c r="AY26" s="431" t="s">
        <v>184</v>
      </c>
      <c r="AZ26" s="432"/>
      <c r="BA26" s="432"/>
      <c r="BB26" s="432"/>
      <c r="BC26" s="432"/>
      <c r="BD26" s="432"/>
      <c r="BE26" s="432"/>
      <c r="BF26" s="432"/>
      <c r="BG26" s="432"/>
      <c r="BH26" s="432"/>
      <c r="BI26" s="432"/>
      <c r="BJ26" s="432"/>
      <c r="BK26" s="432"/>
      <c r="BL26" s="432"/>
      <c r="BM26" s="433"/>
      <c r="BN26" s="428" t="s">
        <v>140</v>
      </c>
      <c r="BO26" s="429"/>
      <c r="BP26" s="429"/>
      <c r="BQ26" s="429"/>
      <c r="BR26" s="429"/>
      <c r="BS26" s="429"/>
      <c r="BT26" s="429"/>
      <c r="BU26" s="430"/>
      <c r="BV26" s="428" t="s">
        <v>180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185</v>
      </c>
      <c r="F27" s="458"/>
      <c r="G27" s="458"/>
      <c r="H27" s="458"/>
      <c r="I27" s="458"/>
      <c r="J27" s="458"/>
      <c r="K27" s="459"/>
      <c r="L27" s="479">
        <v>1</v>
      </c>
      <c r="M27" s="480"/>
      <c r="N27" s="480"/>
      <c r="O27" s="480"/>
      <c r="P27" s="519"/>
      <c r="Q27" s="479">
        <v>3100</v>
      </c>
      <c r="R27" s="480"/>
      <c r="S27" s="480"/>
      <c r="T27" s="480"/>
      <c r="U27" s="480"/>
      <c r="V27" s="519"/>
      <c r="W27" s="578"/>
      <c r="X27" s="566"/>
      <c r="Y27" s="567"/>
      <c r="Z27" s="478" t="s">
        <v>186</v>
      </c>
      <c r="AA27" s="458"/>
      <c r="AB27" s="458"/>
      <c r="AC27" s="458"/>
      <c r="AD27" s="458"/>
      <c r="AE27" s="458"/>
      <c r="AF27" s="458"/>
      <c r="AG27" s="459"/>
      <c r="AH27" s="479" t="s">
        <v>180</v>
      </c>
      <c r="AI27" s="480"/>
      <c r="AJ27" s="480"/>
      <c r="AK27" s="480"/>
      <c r="AL27" s="519"/>
      <c r="AM27" s="479" t="s">
        <v>187</v>
      </c>
      <c r="AN27" s="480"/>
      <c r="AO27" s="480"/>
      <c r="AP27" s="480"/>
      <c r="AQ27" s="480"/>
      <c r="AR27" s="519"/>
      <c r="AS27" s="479" t="s">
        <v>150</v>
      </c>
      <c r="AT27" s="480"/>
      <c r="AU27" s="480"/>
      <c r="AV27" s="480"/>
      <c r="AW27" s="480"/>
      <c r="AX27" s="481"/>
      <c r="AY27" s="520" t="s">
        <v>188</v>
      </c>
      <c r="AZ27" s="521"/>
      <c r="BA27" s="521"/>
      <c r="BB27" s="521"/>
      <c r="BC27" s="521"/>
      <c r="BD27" s="521"/>
      <c r="BE27" s="521"/>
      <c r="BF27" s="521"/>
      <c r="BG27" s="521"/>
      <c r="BH27" s="521"/>
      <c r="BI27" s="521"/>
      <c r="BJ27" s="521"/>
      <c r="BK27" s="521"/>
      <c r="BL27" s="521"/>
      <c r="BM27" s="522"/>
      <c r="BN27" s="599" t="s">
        <v>189</v>
      </c>
      <c r="BO27" s="600"/>
      <c r="BP27" s="600"/>
      <c r="BQ27" s="600"/>
      <c r="BR27" s="600"/>
      <c r="BS27" s="600"/>
      <c r="BT27" s="600"/>
      <c r="BU27" s="601"/>
      <c r="BV27" s="599" t="s">
        <v>150</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190</v>
      </c>
      <c r="F28" s="458"/>
      <c r="G28" s="458"/>
      <c r="H28" s="458"/>
      <c r="I28" s="458"/>
      <c r="J28" s="458"/>
      <c r="K28" s="459"/>
      <c r="L28" s="479">
        <v>1</v>
      </c>
      <c r="M28" s="480"/>
      <c r="N28" s="480"/>
      <c r="O28" s="480"/>
      <c r="P28" s="519"/>
      <c r="Q28" s="479">
        <v>2420</v>
      </c>
      <c r="R28" s="480"/>
      <c r="S28" s="480"/>
      <c r="T28" s="480"/>
      <c r="U28" s="480"/>
      <c r="V28" s="519"/>
      <c r="W28" s="578"/>
      <c r="X28" s="566"/>
      <c r="Y28" s="567"/>
      <c r="Z28" s="478" t="s">
        <v>191</v>
      </c>
      <c r="AA28" s="458"/>
      <c r="AB28" s="458"/>
      <c r="AC28" s="458"/>
      <c r="AD28" s="458"/>
      <c r="AE28" s="458"/>
      <c r="AF28" s="458"/>
      <c r="AG28" s="459"/>
      <c r="AH28" s="479" t="s">
        <v>150</v>
      </c>
      <c r="AI28" s="480"/>
      <c r="AJ28" s="480"/>
      <c r="AK28" s="480"/>
      <c r="AL28" s="519"/>
      <c r="AM28" s="479" t="s">
        <v>140</v>
      </c>
      <c r="AN28" s="480"/>
      <c r="AO28" s="480"/>
      <c r="AP28" s="480"/>
      <c r="AQ28" s="480"/>
      <c r="AR28" s="519"/>
      <c r="AS28" s="479" t="s">
        <v>140</v>
      </c>
      <c r="AT28" s="480"/>
      <c r="AU28" s="480"/>
      <c r="AV28" s="480"/>
      <c r="AW28" s="480"/>
      <c r="AX28" s="481"/>
      <c r="AY28" s="604" t="s">
        <v>192</v>
      </c>
      <c r="AZ28" s="605"/>
      <c r="BA28" s="605"/>
      <c r="BB28" s="606"/>
      <c r="BC28" s="388" t="s">
        <v>47</v>
      </c>
      <c r="BD28" s="389"/>
      <c r="BE28" s="389"/>
      <c r="BF28" s="389"/>
      <c r="BG28" s="389"/>
      <c r="BH28" s="389"/>
      <c r="BI28" s="389"/>
      <c r="BJ28" s="389"/>
      <c r="BK28" s="389"/>
      <c r="BL28" s="389"/>
      <c r="BM28" s="390"/>
      <c r="BN28" s="391">
        <v>2120266</v>
      </c>
      <c r="BO28" s="392"/>
      <c r="BP28" s="392"/>
      <c r="BQ28" s="392"/>
      <c r="BR28" s="392"/>
      <c r="BS28" s="392"/>
      <c r="BT28" s="392"/>
      <c r="BU28" s="393"/>
      <c r="BV28" s="391">
        <v>2117112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193</v>
      </c>
      <c r="F29" s="458"/>
      <c r="G29" s="458"/>
      <c r="H29" s="458"/>
      <c r="I29" s="458"/>
      <c r="J29" s="458"/>
      <c r="K29" s="459"/>
      <c r="L29" s="479">
        <v>12</v>
      </c>
      <c r="M29" s="480"/>
      <c r="N29" s="480"/>
      <c r="O29" s="480"/>
      <c r="P29" s="519"/>
      <c r="Q29" s="479">
        <v>2260</v>
      </c>
      <c r="R29" s="480"/>
      <c r="S29" s="480"/>
      <c r="T29" s="480"/>
      <c r="U29" s="480"/>
      <c r="V29" s="519"/>
      <c r="W29" s="579"/>
      <c r="X29" s="580"/>
      <c r="Y29" s="581"/>
      <c r="Z29" s="478" t="s">
        <v>194</v>
      </c>
      <c r="AA29" s="458"/>
      <c r="AB29" s="458"/>
      <c r="AC29" s="458"/>
      <c r="AD29" s="458"/>
      <c r="AE29" s="458"/>
      <c r="AF29" s="458"/>
      <c r="AG29" s="459"/>
      <c r="AH29" s="479">
        <v>157</v>
      </c>
      <c r="AI29" s="480"/>
      <c r="AJ29" s="480"/>
      <c r="AK29" s="480"/>
      <c r="AL29" s="519"/>
      <c r="AM29" s="479">
        <v>454672</v>
      </c>
      <c r="AN29" s="480"/>
      <c r="AO29" s="480"/>
      <c r="AP29" s="480"/>
      <c r="AQ29" s="480"/>
      <c r="AR29" s="519"/>
      <c r="AS29" s="479">
        <v>2896</v>
      </c>
      <c r="AT29" s="480"/>
      <c r="AU29" s="480"/>
      <c r="AV29" s="480"/>
      <c r="AW29" s="480"/>
      <c r="AX29" s="481"/>
      <c r="AY29" s="607"/>
      <c r="AZ29" s="608"/>
      <c r="BA29" s="608"/>
      <c r="BB29" s="609"/>
      <c r="BC29" s="462" t="s">
        <v>195</v>
      </c>
      <c r="BD29" s="463"/>
      <c r="BE29" s="463"/>
      <c r="BF29" s="463"/>
      <c r="BG29" s="463"/>
      <c r="BH29" s="463"/>
      <c r="BI29" s="463"/>
      <c r="BJ29" s="463"/>
      <c r="BK29" s="463"/>
      <c r="BL29" s="463"/>
      <c r="BM29" s="464"/>
      <c r="BN29" s="428">
        <v>575391</v>
      </c>
      <c r="BO29" s="429"/>
      <c r="BP29" s="429"/>
      <c r="BQ29" s="429"/>
      <c r="BR29" s="429"/>
      <c r="BS29" s="429"/>
      <c r="BT29" s="429"/>
      <c r="BU29" s="430"/>
      <c r="BV29" s="428">
        <v>674046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196</v>
      </c>
      <c r="X30" s="586"/>
      <c r="Y30" s="586"/>
      <c r="Z30" s="586"/>
      <c r="AA30" s="586"/>
      <c r="AB30" s="586"/>
      <c r="AC30" s="586"/>
      <c r="AD30" s="586"/>
      <c r="AE30" s="586"/>
      <c r="AF30" s="586"/>
      <c r="AG30" s="587"/>
      <c r="AH30" s="544">
        <v>92.4</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49</v>
      </c>
      <c r="BD30" s="597"/>
      <c r="BE30" s="597"/>
      <c r="BF30" s="597"/>
      <c r="BG30" s="597"/>
      <c r="BH30" s="597"/>
      <c r="BI30" s="597"/>
      <c r="BJ30" s="597"/>
      <c r="BK30" s="597"/>
      <c r="BL30" s="597"/>
      <c r="BM30" s="598"/>
      <c r="BN30" s="599">
        <v>1909113</v>
      </c>
      <c r="BO30" s="600"/>
      <c r="BP30" s="600"/>
      <c r="BQ30" s="600"/>
      <c r="BR30" s="600"/>
      <c r="BS30" s="600"/>
      <c r="BT30" s="600"/>
      <c r="BU30" s="601"/>
      <c r="BV30" s="599">
        <v>1946296</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203</v>
      </c>
      <c r="D33" s="452"/>
      <c r="E33" s="417" t="s">
        <v>204</v>
      </c>
      <c r="F33" s="417"/>
      <c r="G33" s="417"/>
      <c r="H33" s="417"/>
      <c r="I33" s="417"/>
      <c r="J33" s="417"/>
      <c r="K33" s="417"/>
      <c r="L33" s="417"/>
      <c r="M33" s="417"/>
      <c r="N33" s="417"/>
      <c r="O33" s="417"/>
      <c r="P33" s="417"/>
      <c r="Q33" s="417"/>
      <c r="R33" s="417"/>
      <c r="S33" s="417"/>
      <c r="T33" s="215"/>
      <c r="U33" s="452" t="s">
        <v>205</v>
      </c>
      <c r="V33" s="452"/>
      <c r="W33" s="417" t="s">
        <v>206</v>
      </c>
      <c r="X33" s="417"/>
      <c r="Y33" s="417"/>
      <c r="Z33" s="417"/>
      <c r="AA33" s="417"/>
      <c r="AB33" s="417"/>
      <c r="AC33" s="417"/>
      <c r="AD33" s="417"/>
      <c r="AE33" s="417"/>
      <c r="AF33" s="417"/>
      <c r="AG33" s="417"/>
      <c r="AH33" s="417"/>
      <c r="AI33" s="417"/>
      <c r="AJ33" s="417"/>
      <c r="AK33" s="417"/>
      <c r="AL33" s="215"/>
      <c r="AM33" s="452" t="s">
        <v>205</v>
      </c>
      <c r="AN33" s="452"/>
      <c r="AO33" s="417" t="s">
        <v>207</v>
      </c>
      <c r="AP33" s="417"/>
      <c r="AQ33" s="417"/>
      <c r="AR33" s="417"/>
      <c r="AS33" s="417"/>
      <c r="AT33" s="417"/>
      <c r="AU33" s="417"/>
      <c r="AV33" s="417"/>
      <c r="AW33" s="417"/>
      <c r="AX33" s="417"/>
      <c r="AY33" s="417"/>
      <c r="AZ33" s="417"/>
      <c r="BA33" s="417"/>
      <c r="BB33" s="417"/>
      <c r="BC33" s="417"/>
      <c r="BD33" s="216"/>
      <c r="BE33" s="417" t="s">
        <v>208</v>
      </c>
      <c r="BF33" s="417"/>
      <c r="BG33" s="417" t="s">
        <v>209</v>
      </c>
      <c r="BH33" s="417"/>
      <c r="BI33" s="417"/>
      <c r="BJ33" s="417"/>
      <c r="BK33" s="417"/>
      <c r="BL33" s="417"/>
      <c r="BM33" s="417"/>
      <c r="BN33" s="417"/>
      <c r="BO33" s="417"/>
      <c r="BP33" s="417"/>
      <c r="BQ33" s="417"/>
      <c r="BR33" s="417"/>
      <c r="BS33" s="417"/>
      <c r="BT33" s="417"/>
      <c r="BU33" s="417"/>
      <c r="BV33" s="216"/>
      <c r="BW33" s="452" t="s">
        <v>208</v>
      </c>
      <c r="BX33" s="452"/>
      <c r="BY33" s="417" t="s">
        <v>210</v>
      </c>
      <c r="BZ33" s="417"/>
      <c r="CA33" s="417"/>
      <c r="CB33" s="417"/>
      <c r="CC33" s="417"/>
      <c r="CD33" s="417"/>
      <c r="CE33" s="417"/>
      <c r="CF33" s="417"/>
      <c r="CG33" s="417"/>
      <c r="CH33" s="417"/>
      <c r="CI33" s="417"/>
      <c r="CJ33" s="417"/>
      <c r="CK33" s="417"/>
      <c r="CL33" s="417"/>
      <c r="CM33" s="417"/>
      <c r="CN33" s="215"/>
      <c r="CO33" s="452" t="s">
        <v>205</v>
      </c>
      <c r="CP33" s="452"/>
      <c r="CQ33" s="417" t="s">
        <v>211</v>
      </c>
      <c r="CR33" s="417"/>
      <c r="CS33" s="417"/>
      <c r="CT33" s="417"/>
      <c r="CU33" s="417"/>
      <c r="CV33" s="417"/>
      <c r="CW33" s="417"/>
      <c r="CX33" s="417"/>
      <c r="CY33" s="417"/>
      <c r="CZ33" s="417"/>
      <c r="DA33" s="417"/>
      <c r="DB33" s="417"/>
      <c r="DC33" s="417"/>
      <c r="DD33" s="417"/>
      <c r="DE33" s="417"/>
      <c r="DF33" s="215"/>
      <c r="DG33" s="613" t="s">
        <v>212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個別排水処理施設特別会計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南越消防組合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公共施設管理公社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河野診療所特別会計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国民健康保険今庄診療所特別会計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農業集落排水特別会計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南越清掃組合</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リトリート田倉</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農業者労働災害共済特別会計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下水道特別会計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福井県後期高齢者医療広域組合連合</v>
      </c>
      <c r="BZ36" s="615"/>
      <c r="CA36" s="615"/>
      <c r="CB36" s="615"/>
      <c r="CC36" s="615"/>
      <c r="CD36" s="615"/>
      <c r="CE36" s="615"/>
      <c r="CF36" s="615"/>
      <c r="CG36" s="615"/>
      <c r="CH36" s="615"/>
      <c r="CI36" s="615"/>
      <c r="CJ36" s="615"/>
      <c r="CK36" s="615"/>
      <c r="CL36" s="615"/>
      <c r="CM36" s="615"/>
      <c r="CN36" s="213"/>
      <c r="CO36" s="614">
        <f t="shared" si="3"/>
        <v>24</v>
      </c>
      <c r="CP36" s="614"/>
      <c r="CQ36" s="615" t="str">
        <f>IF('各会計、関係団体の財政状況及び健全化判断比率'!BS9="","",'各会計、関係団体の財政状況及び健全化判断比率'!BS9)</f>
        <v>南越前町シルバー人材センター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老人保健施設特別会計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福井県後期高齢者医療広域組合連合（事業会計）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介護保険特別会計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福井県市町村総合事務組合（普通会計）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福井県市町村総合事務組合（事業会計）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福井県丹南広域組合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福井県自治会館組合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公立丹南病院組合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hjXI+UMpiAIQ+624HiXtqiUQvmbSX5NlcYSpryxfMEOUxwA0GjjZkQnUZ+APoA9yU2+2bphqcPSfjKLSOTnOQ==" saltValue="/kyTYIDxThZrCNVgq6X6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7" t="s">
        <v>571</v>
      </c>
      <c r="D34" s="1207"/>
      <c r="E34" s="1208"/>
      <c r="F34" s="32">
        <v>6.45</v>
      </c>
      <c r="G34" s="33">
        <v>7.85</v>
      </c>
      <c r="H34" s="33">
        <v>6.92</v>
      </c>
      <c r="I34" s="33">
        <v>6.93</v>
      </c>
      <c r="J34" s="34">
        <v>5.32</v>
      </c>
      <c r="K34" s="22"/>
      <c r="L34" s="22"/>
      <c r="M34" s="22"/>
      <c r="N34" s="22"/>
      <c r="O34" s="22"/>
      <c r="P34" s="22"/>
    </row>
    <row r="35" spans="1:16" ht="39" customHeight="1" x14ac:dyDescent="0.15">
      <c r="A35" s="22"/>
      <c r="B35" s="35"/>
      <c r="C35" s="1201" t="s">
        <v>572</v>
      </c>
      <c r="D35" s="1202"/>
      <c r="E35" s="1203"/>
      <c r="F35" s="36">
        <v>4.28</v>
      </c>
      <c r="G35" s="37">
        <v>3.81</v>
      </c>
      <c r="H35" s="37">
        <v>3.14</v>
      </c>
      <c r="I35" s="37">
        <v>2.42</v>
      </c>
      <c r="J35" s="38">
        <v>1.52</v>
      </c>
      <c r="K35" s="22"/>
      <c r="L35" s="22"/>
      <c r="M35" s="22"/>
      <c r="N35" s="22"/>
      <c r="O35" s="22"/>
      <c r="P35" s="22"/>
    </row>
    <row r="36" spans="1:16" ht="39" customHeight="1" x14ac:dyDescent="0.15">
      <c r="A36" s="22"/>
      <c r="B36" s="35"/>
      <c r="C36" s="1201" t="s">
        <v>573</v>
      </c>
      <c r="D36" s="1202"/>
      <c r="E36" s="1203"/>
      <c r="F36" s="36">
        <v>0.01</v>
      </c>
      <c r="G36" s="37">
        <v>0.14000000000000001</v>
      </c>
      <c r="H36" s="37">
        <v>0.02</v>
      </c>
      <c r="I36" s="37">
        <v>1.69</v>
      </c>
      <c r="J36" s="38">
        <v>0.37</v>
      </c>
      <c r="K36" s="22"/>
      <c r="L36" s="22"/>
      <c r="M36" s="22"/>
      <c r="N36" s="22"/>
      <c r="O36" s="22"/>
      <c r="P36" s="22"/>
    </row>
    <row r="37" spans="1:16" ht="39" customHeight="1" x14ac:dyDescent="0.15">
      <c r="A37" s="22"/>
      <c r="B37" s="35"/>
      <c r="C37" s="1201" t="s">
        <v>574</v>
      </c>
      <c r="D37" s="1202"/>
      <c r="E37" s="1203"/>
      <c r="F37" s="36">
        <v>0.7</v>
      </c>
      <c r="G37" s="37">
        <v>0.41</v>
      </c>
      <c r="H37" s="37">
        <v>0.26</v>
      </c>
      <c r="I37" s="37">
        <v>0</v>
      </c>
      <c r="J37" s="38">
        <v>0.35</v>
      </c>
      <c r="K37" s="22"/>
      <c r="L37" s="22"/>
      <c r="M37" s="22"/>
      <c r="N37" s="22"/>
      <c r="O37" s="22"/>
      <c r="P37" s="22"/>
    </row>
    <row r="38" spans="1:16" ht="39" customHeight="1" x14ac:dyDescent="0.15">
      <c r="A38" s="22"/>
      <c r="B38" s="35"/>
      <c r="C38" s="1201" t="s">
        <v>575</v>
      </c>
      <c r="D38" s="1202"/>
      <c r="E38" s="1203"/>
      <c r="F38" s="36">
        <v>0.01</v>
      </c>
      <c r="G38" s="37">
        <v>0.01</v>
      </c>
      <c r="H38" s="37">
        <v>0.01</v>
      </c>
      <c r="I38" s="37">
        <v>0.01</v>
      </c>
      <c r="J38" s="38">
        <v>0.01</v>
      </c>
      <c r="K38" s="22"/>
      <c r="L38" s="22"/>
      <c r="M38" s="22"/>
      <c r="N38" s="22"/>
      <c r="O38" s="22"/>
      <c r="P38" s="22"/>
    </row>
    <row r="39" spans="1:16" ht="39" customHeight="1" x14ac:dyDescent="0.15">
      <c r="A39" s="22"/>
      <c r="B39" s="35"/>
      <c r="C39" s="1201" t="s">
        <v>576</v>
      </c>
      <c r="D39" s="1202"/>
      <c r="E39" s="1203"/>
      <c r="F39" s="36">
        <v>0.01</v>
      </c>
      <c r="G39" s="37">
        <v>0.01</v>
      </c>
      <c r="H39" s="37">
        <v>0.01</v>
      </c>
      <c r="I39" s="37">
        <v>0.01</v>
      </c>
      <c r="J39" s="38">
        <v>0.01</v>
      </c>
      <c r="K39" s="22"/>
      <c r="L39" s="22"/>
      <c r="M39" s="22"/>
      <c r="N39" s="22"/>
      <c r="O39" s="22"/>
      <c r="P39" s="22"/>
    </row>
    <row r="40" spans="1:16" ht="39" customHeight="1" x14ac:dyDescent="0.15">
      <c r="A40" s="22"/>
      <c r="B40" s="35"/>
      <c r="C40" s="1201" t="s">
        <v>577</v>
      </c>
      <c r="D40" s="1202"/>
      <c r="E40" s="1203"/>
      <c r="F40" s="36">
        <v>0.01</v>
      </c>
      <c r="G40" s="37">
        <v>0.01</v>
      </c>
      <c r="H40" s="37">
        <v>0.01</v>
      </c>
      <c r="I40" s="37">
        <v>0.01</v>
      </c>
      <c r="J40" s="38">
        <v>0.01</v>
      </c>
      <c r="K40" s="22"/>
      <c r="L40" s="22"/>
      <c r="M40" s="22"/>
      <c r="N40" s="22"/>
      <c r="O40" s="22"/>
      <c r="P40" s="22"/>
    </row>
    <row r="41" spans="1:16" ht="39" customHeight="1" x14ac:dyDescent="0.15">
      <c r="A41" s="22"/>
      <c r="B41" s="35"/>
      <c r="C41" s="1201" t="s">
        <v>578</v>
      </c>
      <c r="D41" s="1202"/>
      <c r="E41" s="1203"/>
      <c r="F41" s="36">
        <v>0.02</v>
      </c>
      <c r="G41" s="37">
        <v>0.01</v>
      </c>
      <c r="H41" s="37">
        <v>0.01</v>
      </c>
      <c r="I41" s="37">
        <v>0.01</v>
      </c>
      <c r="J41" s="38">
        <v>0.01</v>
      </c>
      <c r="K41" s="22"/>
      <c r="L41" s="22"/>
      <c r="M41" s="22"/>
      <c r="N41" s="22"/>
      <c r="O41" s="22"/>
      <c r="P41" s="22"/>
    </row>
    <row r="42" spans="1:16" ht="39" customHeight="1" x14ac:dyDescent="0.15">
      <c r="A42" s="22"/>
      <c r="B42" s="39"/>
      <c r="C42" s="1201" t="s">
        <v>579</v>
      </c>
      <c r="D42" s="1202"/>
      <c r="E42" s="1203"/>
      <c r="F42" s="36" t="s">
        <v>522</v>
      </c>
      <c r="G42" s="37" t="s">
        <v>522</v>
      </c>
      <c r="H42" s="37" t="s">
        <v>522</v>
      </c>
      <c r="I42" s="37" t="s">
        <v>522</v>
      </c>
      <c r="J42" s="38" t="s">
        <v>522</v>
      </c>
      <c r="K42" s="22"/>
      <c r="L42" s="22"/>
      <c r="M42" s="22"/>
      <c r="N42" s="22"/>
      <c r="O42" s="22"/>
      <c r="P42" s="22"/>
    </row>
    <row r="43" spans="1:16" ht="39" customHeight="1" thickBot="1" x14ac:dyDescent="0.2">
      <c r="A43" s="22"/>
      <c r="B43" s="40"/>
      <c r="C43" s="1204" t="s">
        <v>580</v>
      </c>
      <c r="D43" s="1205"/>
      <c r="E43" s="1206"/>
      <c r="F43" s="41">
        <v>0.06</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htKlVu9addUPlTMfHU+NppOEXzzWTSYbrJTgsVoCq1LLZ6Ws2k+t78NIRGTVBCByxWBPvJjuBx4QTrC/V1KJg==" saltValue="Dy2Rq5jiQZhtd7fFNsU1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9" t="s">
        <v>10</v>
      </c>
      <c r="C45" s="1210"/>
      <c r="D45" s="58"/>
      <c r="E45" s="1215" t="s">
        <v>11</v>
      </c>
      <c r="F45" s="1215"/>
      <c r="G45" s="1215"/>
      <c r="H45" s="1215"/>
      <c r="I45" s="1215"/>
      <c r="J45" s="1216"/>
      <c r="K45" s="59">
        <v>1312</v>
      </c>
      <c r="L45" s="60">
        <v>1251</v>
      </c>
      <c r="M45" s="60">
        <v>1175</v>
      </c>
      <c r="N45" s="60">
        <v>1099</v>
      </c>
      <c r="O45" s="61">
        <v>1031</v>
      </c>
      <c r="P45" s="48"/>
      <c r="Q45" s="48"/>
      <c r="R45" s="48"/>
      <c r="S45" s="48"/>
      <c r="T45" s="48"/>
      <c r="U45" s="48"/>
    </row>
    <row r="46" spans="1:21" ht="30.75" customHeight="1" x14ac:dyDescent="0.15">
      <c r="A46" s="48"/>
      <c r="B46" s="1211"/>
      <c r="C46" s="1212"/>
      <c r="D46" s="62"/>
      <c r="E46" s="1217" t="s">
        <v>12</v>
      </c>
      <c r="F46" s="1217"/>
      <c r="G46" s="1217"/>
      <c r="H46" s="1217"/>
      <c r="I46" s="1217"/>
      <c r="J46" s="1218"/>
      <c r="K46" s="63" t="s">
        <v>522</v>
      </c>
      <c r="L46" s="64" t="s">
        <v>522</v>
      </c>
      <c r="M46" s="64" t="s">
        <v>522</v>
      </c>
      <c r="N46" s="64" t="s">
        <v>522</v>
      </c>
      <c r="O46" s="65" t="s">
        <v>522</v>
      </c>
      <c r="P46" s="48"/>
      <c r="Q46" s="48"/>
      <c r="R46" s="48"/>
      <c r="S46" s="48"/>
      <c r="T46" s="48"/>
      <c r="U46" s="48"/>
    </row>
    <row r="47" spans="1:21" ht="30.75" customHeight="1" x14ac:dyDescent="0.15">
      <c r="A47" s="48"/>
      <c r="B47" s="1211"/>
      <c r="C47" s="1212"/>
      <c r="D47" s="62"/>
      <c r="E47" s="1217" t="s">
        <v>13</v>
      </c>
      <c r="F47" s="1217"/>
      <c r="G47" s="1217"/>
      <c r="H47" s="1217"/>
      <c r="I47" s="1217"/>
      <c r="J47" s="1218"/>
      <c r="K47" s="63" t="s">
        <v>522</v>
      </c>
      <c r="L47" s="64" t="s">
        <v>522</v>
      </c>
      <c r="M47" s="64" t="s">
        <v>522</v>
      </c>
      <c r="N47" s="64" t="s">
        <v>522</v>
      </c>
      <c r="O47" s="65" t="s">
        <v>522</v>
      </c>
      <c r="P47" s="48"/>
      <c r="Q47" s="48"/>
      <c r="R47" s="48"/>
      <c r="S47" s="48"/>
      <c r="T47" s="48"/>
      <c r="U47" s="48"/>
    </row>
    <row r="48" spans="1:21" ht="30.75" customHeight="1" x14ac:dyDescent="0.15">
      <c r="A48" s="48"/>
      <c r="B48" s="1211"/>
      <c r="C48" s="1212"/>
      <c r="D48" s="62"/>
      <c r="E48" s="1217" t="s">
        <v>14</v>
      </c>
      <c r="F48" s="1217"/>
      <c r="G48" s="1217"/>
      <c r="H48" s="1217"/>
      <c r="I48" s="1217"/>
      <c r="J48" s="1218"/>
      <c r="K48" s="63">
        <v>413</v>
      </c>
      <c r="L48" s="64">
        <v>387</v>
      </c>
      <c r="M48" s="64">
        <v>342</v>
      </c>
      <c r="N48" s="64">
        <v>343</v>
      </c>
      <c r="O48" s="65">
        <v>311</v>
      </c>
      <c r="P48" s="48"/>
      <c r="Q48" s="48"/>
      <c r="R48" s="48"/>
      <c r="S48" s="48"/>
      <c r="T48" s="48"/>
      <c r="U48" s="48"/>
    </row>
    <row r="49" spans="1:21" ht="30.75" customHeight="1" x14ac:dyDescent="0.15">
      <c r="A49" s="48"/>
      <c r="B49" s="1211"/>
      <c r="C49" s="1212"/>
      <c r="D49" s="62"/>
      <c r="E49" s="1217" t="s">
        <v>15</v>
      </c>
      <c r="F49" s="1217"/>
      <c r="G49" s="1217"/>
      <c r="H49" s="1217"/>
      <c r="I49" s="1217"/>
      <c r="J49" s="1218"/>
      <c r="K49" s="63">
        <v>51</v>
      </c>
      <c r="L49" s="64">
        <v>46</v>
      </c>
      <c r="M49" s="64">
        <v>44</v>
      </c>
      <c r="N49" s="64">
        <v>53</v>
      </c>
      <c r="O49" s="65">
        <v>66</v>
      </c>
      <c r="P49" s="48"/>
      <c r="Q49" s="48"/>
      <c r="R49" s="48"/>
      <c r="S49" s="48"/>
      <c r="T49" s="48"/>
      <c r="U49" s="48"/>
    </row>
    <row r="50" spans="1:21" ht="30.75" customHeight="1" x14ac:dyDescent="0.15">
      <c r="A50" s="48"/>
      <c r="B50" s="1211"/>
      <c r="C50" s="1212"/>
      <c r="D50" s="62"/>
      <c r="E50" s="1217" t="s">
        <v>16</v>
      </c>
      <c r="F50" s="1217"/>
      <c r="G50" s="1217"/>
      <c r="H50" s="1217"/>
      <c r="I50" s="1217"/>
      <c r="J50" s="1218"/>
      <c r="K50" s="63" t="s">
        <v>522</v>
      </c>
      <c r="L50" s="64" t="s">
        <v>522</v>
      </c>
      <c r="M50" s="64" t="s">
        <v>522</v>
      </c>
      <c r="N50" s="64" t="s">
        <v>522</v>
      </c>
      <c r="O50" s="65" t="s">
        <v>522</v>
      </c>
      <c r="P50" s="48"/>
      <c r="Q50" s="48"/>
      <c r="R50" s="48"/>
      <c r="S50" s="48"/>
      <c r="T50" s="48"/>
      <c r="U50" s="48"/>
    </row>
    <row r="51" spans="1:21" ht="30.75" customHeight="1" x14ac:dyDescent="0.15">
      <c r="A51" s="48"/>
      <c r="B51" s="1213"/>
      <c r="C51" s="1214"/>
      <c r="D51" s="66"/>
      <c r="E51" s="1217" t="s">
        <v>17</v>
      </c>
      <c r="F51" s="1217"/>
      <c r="G51" s="1217"/>
      <c r="H51" s="1217"/>
      <c r="I51" s="1217"/>
      <c r="J51" s="1218"/>
      <c r="K51" s="63" t="s">
        <v>522</v>
      </c>
      <c r="L51" s="64" t="s">
        <v>522</v>
      </c>
      <c r="M51" s="64" t="s">
        <v>522</v>
      </c>
      <c r="N51" s="64" t="s">
        <v>522</v>
      </c>
      <c r="O51" s="65" t="s">
        <v>522</v>
      </c>
      <c r="P51" s="48"/>
      <c r="Q51" s="48"/>
      <c r="R51" s="48"/>
      <c r="S51" s="48"/>
      <c r="T51" s="48"/>
      <c r="U51" s="48"/>
    </row>
    <row r="52" spans="1:21" ht="30.75" customHeight="1" x14ac:dyDescent="0.15">
      <c r="A52" s="48"/>
      <c r="B52" s="1219" t="s">
        <v>18</v>
      </c>
      <c r="C52" s="1220"/>
      <c r="D52" s="66"/>
      <c r="E52" s="1217" t="s">
        <v>19</v>
      </c>
      <c r="F52" s="1217"/>
      <c r="G52" s="1217"/>
      <c r="H52" s="1217"/>
      <c r="I52" s="1217"/>
      <c r="J52" s="1218"/>
      <c r="K52" s="63">
        <v>1163</v>
      </c>
      <c r="L52" s="64">
        <v>1150</v>
      </c>
      <c r="M52" s="64">
        <v>1137</v>
      </c>
      <c r="N52" s="64">
        <v>1108</v>
      </c>
      <c r="O52" s="65">
        <v>1076</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613</v>
      </c>
      <c r="L53" s="69">
        <v>534</v>
      </c>
      <c r="M53" s="69">
        <v>424</v>
      </c>
      <c r="N53" s="69">
        <v>387</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5" t="s">
        <v>24</v>
      </c>
      <c r="C57" s="1226"/>
      <c r="D57" s="1229" t="s">
        <v>25</v>
      </c>
      <c r="E57" s="1230"/>
      <c r="F57" s="1230"/>
      <c r="G57" s="1230"/>
      <c r="H57" s="1230"/>
      <c r="I57" s="1230"/>
      <c r="J57" s="1231"/>
      <c r="K57" s="82" t="s">
        <v>586</v>
      </c>
      <c r="L57" s="83" t="s">
        <v>586</v>
      </c>
      <c r="M57" s="83" t="s">
        <v>586</v>
      </c>
      <c r="N57" s="83" t="s">
        <v>586</v>
      </c>
      <c r="O57" s="84" t="s">
        <v>586</v>
      </c>
    </row>
    <row r="58" spans="1:21" ht="31.5" customHeight="1" thickBot="1" x14ac:dyDescent="0.2">
      <c r="B58" s="1227"/>
      <c r="C58" s="1228"/>
      <c r="D58" s="1232" t="s">
        <v>26</v>
      </c>
      <c r="E58" s="1233"/>
      <c r="F58" s="1233"/>
      <c r="G58" s="1233"/>
      <c r="H58" s="1233"/>
      <c r="I58" s="1233"/>
      <c r="J58" s="1234"/>
      <c r="K58" s="85" t="s">
        <v>586</v>
      </c>
      <c r="L58" s="86" t="s">
        <v>586</v>
      </c>
      <c r="M58" s="86" t="s">
        <v>587</v>
      </c>
      <c r="N58" s="86" t="s">
        <v>586</v>
      </c>
      <c r="O58" s="87" t="s">
        <v>586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4x+rTf8hQy2MfntHjczT0ACEqi2zQzjmGza8/U2aKjZC6HvynXW8z6q3c6dXijf29ry5duPwby61IkTq+8CHw==" saltValue="uw28RmAJBACHbpYop8si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564</v>
      </c>
      <c r="J40" s="99" t="s">
        <v>565</v>
      </c>
      <c r="K40" s="99" t="s">
        <v>566</v>
      </c>
      <c r="L40" s="99" t="s">
        <v>567</v>
      </c>
      <c r="M40" s="100" t="s">
        <v>568</v>
      </c>
    </row>
    <row r="41" spans="2:13" ht="27.75" customHeight="1" x14ac:dyDescent="0.15">
      <c r="B41" s="1235" t="s">
        <v>29</v>
      </c>
      <c r="C41" s="1236"/>
      <c r="D41" s="101"/>
      <c r="E41" s="1241" t="s">
        <v>30</v>
      </c>
      <c r="F41" s="1241"/>
      <c r="G41" s="1241"/>
      <c r="H41" s="1242"/>
      <c r="I41" s="102">
        <v>8623</v>
      </c>
      <c r="J41" s="103">
        <v>7811</v>
      </c>
      <c r="K41" s="103">
        <v>7160</v>
      </c>
      <c r="L41" s="103">
        <v>6734</v>
      </c>
      <c r="M41" s="104">
        <v>6269</v>
      </c>
    </row>
    <row r="42" spans="2:13" ht="27.75" customHeight="1" x14ac:dyDescent="0.15">
      <c r="B42" s="1237"/>
      <c r="C42" s="1238"/>
      <c r="D42" s="105"/>
      <c r="E42" s="1243" t="s">
        <v>31</v>
      </c>
      <c r="F42" s="1243"/>
      <c r="G42" s="1243"/>
      <c r="H42" s="1244"/>
      <c r="I42" s="106" t="s">
        <v>522</v>
      </c>
      <c r="J42" s="107" t="s">
        <v>522</v>
      </c>
      <c r="K42" s="107">
        <v>885</v>
      </c>
      <c r="L42" s="107">
        <v>549</v>
      </c>
      <c r="M42" s="108">
        <v>713</v>
      </c>
    </row>
    <row r="43" spans="2:13" ht="27.75" customHeight="1" x14ac:dyDescent="0.15">
      <c r="B43" s="1237"/>
      <c r="C43" s="1238"/>
      <c r="D43" s="105"/>
      <c r="E43" s="1243" t="s">
        <v>32</v>
      </c>
      <c r="F43" s="1243"/>
      <c r="G43" s="1243"/>
      <c r="H43" s="1244"/>
      <c r="I43" s="106">
        <v>3407</v>
      </c>
      <c r="J43" s="107">
        <v>3064</v>
      </c>
      <c r="K43" s="107">
        <v>2634</v>
      </c>
      <c r="L43" s="107">
        <v>2384</v>
      </c>
      <c r="M43" s="108">
        <v>2008</v>
      </c>
    </row>
    <row r="44" spans="2:13" ht="27.75" customHeight="1" x14ac:dyDescent="0.15">
      <c r="B44" s="1237"/>
      <c r="C44" s="1238"/>
      <c r="D44" s="105"/>
      <c r="E44" s="1243" t="s">
        <v>33</v>
      </c>
      <c r="F44" s="1243"/>
      <c r="G44" s="1243"/>
      <c r="H44" s="1244"/>
      <c r="I44" s="106">
        <v>328</v>
      </c>
      <c r="J44" s="107">
        <v>426</v>
      </c>
      <c r="K44" s="107">
        <v>440</v>
      </c>
      <c r="L44" s="107">
        <v>445</v>
      </c>
      <c r="M44" s="108">
        <v>437</v>
      </c>
    </row>
    <row r="45" spans="2:13" ht="27.75" customHeight="1" x14ac:dyDescent="0.15">
      <c r="B45" s="1237"/>
      <c r="C45" s="1238"/>
      <c r="D45" s="105"/>
      <c r="E45" s="1243" t="s">
        <v>34</v>
      </c>
      <c r="F45" s="1243"/>
      <c r="G45" s="1243"/>
      <c r="H45" s="1244"/>
      <c r="I45" s="106">
        <v>1610</v>
      </c>
      <c r="J45" s="107">
        <v>1550</v>
      </c>
      <c r="K45" s="107">
        <v>1477</v>
      </c>
      <c r="L45" s="107">
        <v>1455</v>
      </c>
      <c r="M45" s="108">
        <v>1381</v>
      </c>
    </row>
    <row r="46" spans="2:13" ht="27.75" customHeight="1" x14ac:dyDescent="0.15">
      <c r="B46" s="1237"/>
      <c r="C46" s="1238"/>
      <c r="D46" s="109"/>
      <c r="E46" s="1243" t="s">
        <v>35</v>
      </c>
      <c r="F46" s="1243"/>
      <c r="G46" s="1243"/>
      <c r="H46" s="1244"/>
      <c r="I46" s="106" t="s">
        <v>522</v>
      </c>
      <c r="J46" s="107" t="s">
        <v>522</v>
      </c>
      <c r="K46" s="107" t="s">
        <v>522</v>
      </c>
      <c r="L46" s="107" t="s">
        <v>522</v>
      </c>
      <c r="M46" s="108" t="s">
        <v>522</v>
      </c>
    </row>
    <row r="47" spans="2:13" ht="27.75" customHeight="1" x14ac:dyDescent="0.15">
      <c r="B47" s="1237"/>
      <c r="C47" s="1238"/>
      <c r="D47" s="110"/>
      <c r="E47" s="1245" t="s">
        <v>36</v>
      </c>
      <c r="F47" s="1246"/>
      <c r="G47" s="1246"/>
      <c r="H47" s="1247"/>
      <c r="I47" s="106" t="s">
        <v>522</v>
      </c>
      <c r="J47" s="107" t="s">
        <v>522</v>
      </c>
      <c r="K47" s="107" t="s">
        <v>522</v>
      </c>
      <c r="L47" s="107" t="s">
        <v>522</v>
      </c>
      <c r="M47" s="108" t="s">
        <v>522</v>
      </c>
    </row>
    <row r="48" spans="2:13" ht="27.75" customHeight="1" x14ac:dyDescent="0.15">
      <c r="B48" s="1237"/>
      <c r="C48" s="1238"/>
      <c r="D48" s="105"/>
      <c r="E48" s="1243" t="s">
        <v>37</v>
      </c>
      <c r="F48" s="1243"/>
      <c r="G48" s="1243"/>
      <c r="H48" s="1244"/>
      <c r="I48" s="106" t="s">
        <v>522</v>
      </c>
      <c r="J48" s="107" t="s">
        <v>522</v>
      </c>
      <c r="K48" s="107" t="s">
        <v>522</v>
      </c>
      <c r="L48" s="107" t="s">
        <v>522</v>
      </c>
      <c r="M48" s="108" t="s">
        <v>522</v>
      </c>
    </row>
    <row r="49" spans="2:13" ht="27.75" customHeight="1" x14ac:dyDescent="0.15">
      <c r="B49" s="1239"/>
      <c r="C49" s="1240"/>
      <c r="D49" s="105"/>
      <c r="E49" s="1243" t="s">
        <v>38</v>
      </c>
      <c r="F49" s="1243"/>
      <c r="G49" s="1243"/>
      <c r="H49" s="1244"/>
      <c r="I49" s="106" t="s">
        <v>522</v>
      </c>
      <c r="J49" s="107" t="s">
        <v>522</v>
      </c>
      <c r="K49" s="107" t="s">
        <v>522</v>
      </c>
      <c r="L49" s="107" t="s">
        <v>522</v>
      </c>
      <c r="M49" s="108" t="s">
        <v>522</v>
      </c>
    </row>
    <row r="50" spans="2:13" ht="27.75" customHeight="1" x14ac:dyDescent="0.15">
      <c r="B50" s="1248" t="s">
        <v>39</v>
      </c>
      <c r="C50" s="1249"/>
      <c r="D50" s="111"/>
      <c r="E50" s="1243" t="s">
        <v>40</v>
      </c>
      <c r="F50" s="1243"/>
      <c r="G50" s="1243"/>
      <c r="H50" s="1244"/>
      <c r="I50" s="106">
        <v>3318</v>
      </c>
      <c r="J50" s="107">
        <v>3495</v>
      </c>
      <c r="K50" s="107">
        <v>3645</v>
      </c>
      <c r="L50" s="107">
        <v>3457</v>
      </c>
      <c r="M50" s="108">
        <v>3448</v>
      </c>
    </row>
    <row r="51" spans="2:13" ht="27.75" customHeight="1" x14ac:dyDescent="0.15">
      <c r="B51" s="1237"/>
      <c r="C51" s="1238"/>
      <c r="D51" s="105"/>
      <c r="E51" s="1243" t="s">
        <v>41</v>
      </c>
      <c r="F51" s="1243"/>
      <c r="G51" s="1243"/>
      <c r="H51" s="1244"/>
      <c r="I51" s="106">
        <v>8</v>
      </c>
      <c r="J51" s="107">
        <v>6</v>
      </c>
      <c r="K51" s="107">
        <v>4</v>
      </c>
      <c r="L51" s="107">
        <v>12</v>
      </c>
      <c r="M51" s="108">
        <v>76</v>
      </c>
    </row>
    <row r="52" spans="2:13" ht="27.75" customHeight="1" x14ac:dyDescent="0.15">
      <c r="B52" s="1239"/>
      <c r="C52" s="1240"/>
      <c r="D52" s="105"/>
      <c r="E52" s="1243" t="s">
        <v>42</v>
      </c>
      <c r="F52" s="1243"/>
      <c r="G52" s="1243"/>
      <c r="H52" s="1244"/>
      <c r="I52" s="106">
        <v>10572</v>
      </c>
      <c r="J52" s="107">
        <v>9931</v>
      </c>
      <c r="K52" s="107">
        <v>9447</v>
      </c>
      <c r="L52" s="107">
        <v>9033</v>
      </c>
      <c r="M52" s="108">
        <v>8571</v>
      </c>
    </row>
    <row r="53" spans="2:13" ht="27.75" customHeight="1" thickBot="1" x14ac:dyDescent="0.2">
      <c r="B53" s="1250" t="s">
        <v>43</v>
      </c>
      <c r="C53" s="1251"/>
      <c r="D53" s="112"/>
      <c r="E53" s="1252" t="s">
        <v>44</v>
      </c>
      <c r="F53" s="1252"/>
      <c r="G53" s="1252"/>
      <c r="H53" s="1253"/>
      <c r="I53" s="113">
        <v>71</v>
      </c>
      <c r="J53" s="114">
        <v>-581</v>
      </c>
      <c r="K53" s="114">
        <v>-501</v>
      </c>
      <c r="L53" s="114">
        <v>-935</v>
      </c>
      <c r="M53" s="115">
        <v>-1288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fZ/aqVebmpX3sR7KGih4mMsfkfj7tUbzSnJm8Ipnp4RBd9PQU6Hxp0wjPeMf9sfBJOMVMd8q7ggdsNt+LnVQQ==" saltValue="VbKwYBaimtH36TZ7qdlm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2" t="s">
        <v>47</v>
      </c>
      <c r="D55" s="1262"/>
      <c r="E55" s="1263"/>
      <c r="F55" s="127">
        <v>2282</v>
      </c>
      <c r="G55" s="127">
        <v>2117</v>
      </c>
      <c r="H55" s="128">
        <v>2120</v>
      </c>
    </row>
    <row r="56" spans="2:8" ht="52.5" customHeight="1" x14ac:dyDescent="0.15">
      <c r="B56" s="129"/>
      <c r="C56" s="1264" t="s">
        <v>48</v>
      </c>
      <c r="D56" s="1264"/>
      <c r="E56" s="1265"/>
      <c r="F56" s="130">
        <v>673</v>
      </c>
      <c r="G56" s="130">
        <v>674</v>
      </c>
      <c r="H56" s="131">
        <v>575</v>
      </c>
    </row>
    <row r="57" spans="2:8" ht="53.25" customHeight="1" x14ac:dyDescent="0.15">
      <c r="B57" s="129"/>
      <c r="C57" s="1266" t="s">
        <v>49</v>
      </c>
      <c r="D57" s="1266"/>
      <c r="E57" s="1267"/>
      <c r="F57" s="132">
        <v>2004</v>
      </c>
      <c r="G57" s="132">
        <v>1946</v>
      </c>
      <c r="H57" s="133">
        <v>1909</v>
      </c>
    </row>
    <row r="58" spans="2:8" ht="45.75" customHeight="1" x14ac:dyDescent="0.15">
      <c r="B58" s="134"/>
      <c r="C58" s="1254" t="s">
        <v>588</v>
      </c>
      <c r="D58" s="1255" t="s">
        <v>588</v>
      </c>
      <c r="E58" s="1256" t="s">
        <v>588</v>
      </c>
      <c r="F58" s="135">
        <v>1510</v>
      </c>
      <c r="G58" s="135">
        <v>1512</v>
      </c>
      <c r="H58" s="136">
        <v>1437</v>
      </c>
    </row>
    <row r="59" spans="2:8" ht="45.75" customHeight="1" x14ac:dyDescent="0.15">
      <c r="B59" s="134"/>
      <c r="C59" s="1254" t="s">
        <v>589</v>
      </c>
      <c r="D59" s="1255" t="s">
        <v>589</v>
      </c>
      <c r="E59" s="1256" t="s">
        <v>589</v>
      </c>
      <c r="F59" s="135">
        <v>81</v>
      </c>
      <c r="G59" s="135">
        <v>81</v>
      </c>
      <c r="H59" s="136">
        <v>102</v>
      </c>
    </row>
    <row r="60" spans="2:8" ht="45.75" customHeight="1" x14ac:dyDescent="0.15">
      <c r="B60" s="134"/>
      <c r="C60" s="1254" t="s">
        <v>590</v>
      </c>
      <c r="D60" s="1255" t="s">
        <v>590</v>
      </c>
      <c r="E60" s="1256" t="s">
        <v>590</v>
      </c>
      <c r="F60" s="135">
        <v>100</v>
      </c>
      <c r="G60" s="135">
        <v>100</v>
      </c>
      <c r="H60" s="136">
        <v>100</v>
      </c>
    </row>
    <row r="61" spans="2:8" ht="45.75" customHeight="1" x14ac:dyDescent="0.15">
      <c r="B61" s="134"/>
      <c r="C61" s="1254" t="s">
        <v>591</v>
      </c>
      <c r="D61" s="1255" t="s">
        <v>591</v>
      </c>
      <c r="E61" s="1256" t="s">
        <v>591</v>
      </c>
      <c r="F61" s="135">
        <v>119</v>
      </c>
      <c r="G61" s="135">
        <v>83</v>
      </c>
      <c r="H61" s="136">
        <v>83</v>
      </c>
    </row>
    <row r="62" spans="2:8" ht="45.75" customHeight="1" thickBot="1" x14ac:dyDescent="0.2">
      <c r="B62" s="137"/>
      <c r="C62" s="1257" t="s">
        <v>592</v>
      </c>
      <c r="D62" s="1258" t="s">
        <v>592</v>
      </c>
      <c r="E62" s="1259" t="s">
        <v>592</v>
      </c>
      <c r="F62" s="138">
        <v>81</v>
      </c>
      <c r="G62" s="138">
        <v>71</v>
      </c>
      <c r="H62" s="139">
        <v>69</v>
      </c>
    </row>
    <row r="63" spans="2:8" ht="52.5" customHeight="1" thickBot="1" x14ac:dyDescent="0.2">
      <c r="B63" s="140"/>
      <c r="C63" s="1260" t="s">
        <v>50</v>
      </c>
      <c r="D63" s="1260"/>
      <c r="E63" s="1261"/>
      <c r="F63" s="141">
        <v>4958</v>
      </c>
      <c r="G63" s="141">
        <v>4737</v>
      </c>
      <c r="H63" s="142">
        <v>4605</v>
      </c>
    </row>
    <row r="64" spans="2:8" ht="15" customHeight="1" x14ac:dyDescent="0.15"/>
    <row r="65" ht="0" hidden="1" customHeight="1" x14ac:dyDescent="0.15"/>
    <row r="66" ht="0" hidden="1" customHeight="1" x14ac:dyDescent="0.15"/>
  </sheetData>
  <sheetProtection algorithmName="SHA-512" hashValue="Z1Pf8YQodQV4O78zrMNLYRxlZ2E5gVY3atTTz0evT225w3CCK1mI6J+dnrajX9fDkWQ2pxpny9M+8H/G5zBl4g==" saltValue="VscpEcbpVTzEoUgrK07X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Normal="100" zoomScaleSheetLayoutView="55" workbookViewId="0">
      <selection activeCell="AN70" sqref="AN70"/>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612</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613</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624</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614</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564</v>
      </c>
      <c r="BQ50" s="1302"/>
      <c r="BR50" s="1302"/>
      <c r="BS50" s="1302"/>
      <c r="BT50" s="1302"/>
      <c r="BU50" s="1302"/>
      <c r="BV50" s="1302"/>
      <c r="BW50" s="1302"/>
      <c r="BX50" s="1302" t="s">
        <v>565</v>
      </c>
      <c r="BY50" s="1302"/>
      <c r="BZ50" s="1302"/>
      <c r="CA50" s="1302"/>
      <c r="CB50" s="1302"/>
      <c r="CC50" s="1302"/>
      <c r="CD50" s="1302"/>
      <c r="CE50" s="1302"/>
      <c r="CF50" s="1302" t="s">
        <v>566</v>
      </c>
      <c r="CG50" s="1302"/>
      <c r="CH50" s="1302"/>
      <c r="CI50" s="1302"/>
      <c r="CJ50" s="1302"/>
      <c r="CK50" s="1302"/>
      <c r="CL50" s="1302"/>
      <c r="CM50" s="1302"/>
      <c r="CN50" s="1302" t="s">
        <v>567</v>
      </c>
      <c r="CO50" s="1302"/>
      <c r="CP50" s="1302"/>
      <c r="CQ50" s="1302"/>
      <c r="CR50" s="1302"/>
      <c r="CS50" s="1302"/>
      <c r="CT50" s="1302"/>
      <c r="CU50" s="1302"/>
      <c r="CV50" s="1302" t="s">
        <v>568</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615</v>
      </c>
      <c r="AO51" s="1306"/>
      <c r="AP51" s="1306"/>
      <c r="AQ51" s="1306"/>
      <c r="AR51" s="1306"/>
      <c r="AS51" s="1306"/>
      <c r="AT51" s="1306"/>
      <c r="AU51" s="1306"/>
      <c r="AV51" s="1306"/>
      <c r="AW51" s="1306"/>
      <c r="AX51" s="1306"/>
      <c r="AY51" s="1306"/>
      <c r="AZ51" s="1306"/>
      <c r="BA51" s="1306"/>
      <c r="BB51" s="1306" t="s">
        <v>616</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7"/>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7"/>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617</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7"/>
      <c r="BY53" s="1308"/>
      <c r="BZ53" s="1308"/>
      <c r="CA53" s="1308"/>
      <c r="CB53" s="1308"/>
      <c r="CC53" s="1308"/>
      <c r="CD53" s="1308"/>
      <c r="CE53" s="1308"/>
      <c r="CF53" s="1308">
        <v>49</v>
      </c>
      <c r="CG53" s="1308"/>
      <c r="CH53" s="1308"/>
      <c r="CI53" s="1308"/>
      <c r="CJ53" s="1308"/>
      <c r="CK53" s="1308"/>
      <c r="CL53" s="1308"/>
      <c r="CM53" s="1308"/>
      <c r="CN53" s="1308">
        <v>52.6</v>
      </c>
      <c r="CO53" s="1308"/>
      <c r="CP53" s="1308"/>
      <c r="CQ53" s="1308"/>
      <c r="CR53" s="1308"/>
      <c r="CS53" s="1308"/>
      <c r="CT53" s="1308"/>
      <c r="CU53" s="1308"/>
      <c r="CV53" s="1307"/>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618</v>
      </c>
      <c r="AO55" s="1302"/>
      <c r="AP55" s="1302"/>
      <c r="AQ55" s="1302"/>
      <c r="AR55" s="1302"/>
      <c r="AS55" s="1302"/>
      <c r="AT55" s="1302"/>
      <c r="AU55" s="1302"/>
      <c r="AV55" s="1302"/>
      <c r="AW55" s="1302"/>
      <c r="AX55" s="1302"/>
      <c r="AY55" s="1302"/>
      <c r="AZ55" s="1302"/>
      <c r="BA55" s="1302"/>
      <c r="BB55" s="1306" t="s">
        <v>619</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7"/>
      <c r="BY55" s="1308"/>
      <c r="BZ55" s="1308"/>
      <c r="CA55" s="1308"/>
      <c r="CB55" s="1308"/>
      <c r="CC55" s="1308"/>
      <c r="CD55" s="1308"/>
      <c r="CE55" s="1308"/>
      <c r="CF55" s="1308">
        <v>38.5</v>
      </c>
      <c r="CG55" s="1308"/>
      <c r="CH55" s="1308"/>
      <c r="CI55" s="1308"/>
      <c r="CJ55" s="1308"/>
      <c r="CK55" s="1308"/>
      <c r="CL55" s="1308"/>
      <c r="CM55" s="1308"/>
      <c r="CN55" s="1308">
        <v>32.799999999999997</v>
      </c>
      <c r="CO55" s="1308"/>
      <c r="CP55" s="1308"/>
      <c r="CQ55" s="1308"/>
      <c r="CR55" s="1308"/>
      <c r="CS55" s="1308"/>
      <c r="CT55" s="1308"/>
      <c r="CU55" s="1308"/>
      <c r="CV55" s="1307"/>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617</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7"/>
      <c r="BY57" s="1308"/>
      <c r="BZ57" s="1308"/>
      <c r="CA57" s="1308"/>
      <c r="CB57" s="1308"/>
      <c r="CC57" s="1308"/>
      <c r="CD57" s="1308"/>
      <c r="CE57" s="1308"/>
      <c r="CF57" s="1308">
        <v>57.6</v>
      </c>
      <c r="CG57" s="1308"/>
      <c r="CH57" s="1308"/>
      <c r="CI57" s="1308"/>
      <c r="CJ57" s="1308"/>
      <c r="CK57" s="1308"/>
      <c r="CL57" s="1308"/>
      <c r="CM57" s="1308"/>
      <c r="CN57" s="1308">
        <v>58.9</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620</v>
      </c>
    </row>
    <row r="64" spans="1:109" x14ac:dyDescent="0.15">
      <c r="B64" s="1277"/>
      <c r="G64" s="1284"/>
      <c r="I64" s="1318"/>
      <c r="J64" s="1318"/>
      <c r="K64" s="1318"/>
      <c r="L64" s="1318"/>
      <c r="M64" s="1318"/>
      <c r="N64" s="1319"/>
      <c r="AM64" s="1284"/>
      <c r="AN64" s="1284" t="s">
        <v>613</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625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614</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564</v>
      </c>
      <c r="BQ72" s="1302"/>
      <c r="BR72" s="1302"/>
      <c r="BS72" s="1302"/>
      <c r="BT72" s="1302"/>
      <c r="BU72" s="1302"/>
      <c r="BV72" s="1302"/>
      <c r="BW72" s="1302"/>
      <c r="BX72" s="1302" t="s">
        <v>565</v>
      </c>
      <c r="BY72" s="1302"/>
      <c r="BZ72" s="1302"/>
      <c r="CA72" s="1302"/>
      <c r="CB72" s="1302"/>
      <c r="CC72" s="1302"/>
      <c r="CD72" s="1302"/>
      <c r="CE72" s="1302"/>
      <c r="CF72" s="1302" t="s">
        <v>566</v>
      </c>
      <c r="CG72" s="1302"/>
      <c r="CH72" s="1302"/>
      <c r="CI72" s="1302"/>
      <c r="CJ72" s="1302"/>
      <c r="CK72" s="1302"/>
      <c r="CL72" s="1302"/>
      <c r="CM72" s="1302"/>
      <c r="CN72" s="1302" t="s">
        <v>567</v>
      </c>
      <c r="CO72" s="1302"/>
      <c r="CP72" s="1302"/>
      <c r="CQ72" s="1302"/>
      <c r="CR72" s="1302"/>
      <c r="CS72" s="1302"/>
      <c r="CT72" s="1302"/>
      <c r="CU72" s="1302"/>
      <c r="CV72" s="1302" t="s">
        <v>568</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615</v>
      </c>
      <c r="AO73" s="1306"/>
      <c r="AP73" s="1306"/>
      <c r="AQ73" s="1306"/>
      <c r="AR73" s="1306"/>
      <c r="AS73" s="1306"/>
      <c r="AT73" s="1306"/>
      <c r="AU73" s="1306"/>
      <c r="AV73" s="1306"/>
      <c r="AW73" s="1306"/>
      <c r="AX73" s="1306"/>
      <c r="AY73" s="1306"/>
      <c r="AZ73" s="1306"/>
      <c r="BA73" s="1306"/>
      <c r="BB73" s="1306" t="s">
        <v>616</v>
      </c>
      <c r="BC73" s="1306"/>
      <c r="BD73" s="1306"/>
      <c r="BE73" s="1306"/>
      <c r="BF73" s="1306"/>
      <c r="BG73" s="1306"/>
      <c r="BH73" s="1306"/>
      <c r="BI73" s="1306"/>
      <c r="BJ73" s="1306"/>
      <c r="BK73" s="1306"/>
      <c r="BL73" s="1306"/>
      <c r="BM73" s="1306"/>
      <c r="BN73" s="1306"/>
      <c r="BO73" s="1306"/>
      <c r="BP73" s="1308">
        <v>1.6</v>
      </c>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621</v>
      </c>
      <c r="BC75" s="1306"/>
      <c r="BD75" s="1306"/>
      <c r="BE75" s="1306"/>
      <c r="BF75" s="1306"/>
      <c r="BG75" s="1306"/>
      <c r="BH75" s="1306"/>
      <c r="BI75" s="1306"/>
      <c r="BJ75" s="1306"/>
      <c r="BK75" s="1306"/>
      <c r="BL75" s="1306"/>
      <c r="BM75" s="1306"/>
      <c r="BN75" s="1306"/>
      <c r="BO75" s="1306"/>
      <c r="BP75" s="1308">
        <v>14.7</v>
      </c>
      <c r="BQ75" s="1308"/>
      <c r="BR75" s="1308"/>
      <c r="BS75" s="1308"/>
      <c r="BT75" s="1308"/>
      <c r="BU75" s="1308"/>
      <c r="BV75" s="1308"/>
      <c r="BW75" s="1308"/>
      <c r="BX75" s="1308">
        <v>13.7</v>
      </c>
      <c r="BY75" s="1308"/>
      <c r="BZ75" s="1308"/>
      <c r="CA75" s="1308"/>
      <c r="CB75" s="1308"/>
      <c r="CC75" s="1308"/>
      <c r="CD75" s="1308"/>
      <c r="CE75" s="1308"/>
      <c r="CF75" s="1308">
        <v>12</v>
      </c>
      <c r="CG75" s="1308"/>
      <c r="CH75" s="1308"/>
      <c r="CI75" s="1308"/>
      <c r="CJ75" s="1308"/>
      <c r="CK75" s="1308"/>
      <c r="CL75" s="1308"/>
      <c r="CM75" s="1308"/>
      <c r="CN75" s="1308">
        <v>10.4</v>
      </c>
      <c r="CO75" s="1308"/>
      <c r="CP75" s="1308"/>
      <c r="CQ75" s="1308"/>
      <c r="CR75" s="1308"/>
      <c r="CS75" s="1308"/>
      <c r="CT75" s="1308"/>
      <c r="CU75" s="1308"/>
      <c r="CV75" s="1308">
        <v>9.1</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618</v>
      </c>
      <c r="AO77" s="1302"/>
      <c r="AP77" s="1302"/>
      <c r="AQ77" s="1302"/>
      <c r="AR77" s="1302"/>
      <c r="AS77" s="1302"/>
      <c r="AT77" s="1302"/>
      <c r="AU77" s="1302"/>
      <c r="AV77" s="1302"/>
      <c r="AW77" s="1302"/>
      <c r="AX77" s="1302"/>
      <c r="AY77" s="1302"/>
      <c r="AZ77" s="1302"/>
      <c r="BA77" s="1302"/>
      <c r="BB77" s="1306" t="s">
        <v>616</v>
      </c>
      <c r="BC77" s="1306"/>
      <c r="BD77" s="1306"/>
      <c r="BE77" s="1306"/>
      <c r="BF77" s="1306"/>
      <c r="BG77" s="1306"/>
      <c r="BH77" s="1306"/>
      <c r="BI77" s="1306"/>
      <c r="BJ77" s="1306"/>
      <c r="BK77" s="1306"/>
      <c r="BL77" s="1306"/>
      <c r="BM77" s="1306"/>
      <c r="BN77" s="1306"/>
      <c r="BO77" s="1306"/>
      <c r="BP77" s="1308">
        <v>10.199999999999999</v>
      </c>
      <c r="BQ77" s="1308"/>
      <c r="BR77" s="1308"/>
      <c r="BS77" s="1308"/>
      <c r="BT77" s="1308"/>
      <c r="BU77" s="1308"/>
      <c r="BV77" s="1308"/>
      <c r="BW77" s="1308"/>
      <c r="BX77" s="1308">
        <v>20.2</v>
      </c>
      <c r="BY77" s="1308"/>
      <c r="BZ77" s="1308"/>
      <c r="CA77" s="1308"/>
      <c r="CB77" s="1308"/>
      <c r="CC77" s="1308"/>
      <c r="CD77" s="1308"/>
      <c r="CE77" s="1308"/>
      <c r="CF77" s="1308">
        <v>38.5</v>
      </c>
      <c r="CG77" s="1308"/>
      <c r="CH77" s="1308"/>
      <c r="CI77" s="1308"/>
      <c r="CJ77" s="1308"/>
      <c r="CK77" s="1308"/>
      <c r="CL77" s="1308"/>
      <c r="CM77" s="1308"/>
      <c r="CN77" s="1308">
        <v>32.799999999999997</v>
      </c>
      <c r="CO77" s="1308"/>
      <c r="CP77" s="1308"/>
      <c r="CQ77" s="1308"/>
      <c r="CR77" s="1308"/>
      <c r="CS77" s="1308"/>
      <c r="CT77" s="1308"/>
      <c r="CU77" s="1308"/>
      <c r="CV77" s="1308">
        <v>20.9</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621</v>
      </c>
      <c r="BC79" s="1306"/>
      <c r="BD79" s="1306"/>
      <c r="BE79" s="1306"/>
      <c r="BF79" s="1306"/>
      <c r="BG79" s="1306"/>
      <c r="BH79" s="1306"/>
      <c r="BI79" s="1306"/>
      <c r="BJ79" s="1306"/>
      <c r="BK79" s="1306"/>
      <c r="BL79" s="1306"/>
      <c r="BM79" s="1306"/>
      <c r="BN79" s="1306"/>
      <c r="BO79" s="1306"/>
      <c r="BP79" s="1308">
        <v>9.1</v>
      </c>
      <c r="BQ79" s="1308"/>
      <c r="BR79" s="1308"/>
      <c r="BS79" s="1308"/>
      <c r="BT79" s="1308"/>
      <c r="BU79" s="1308"/>
      <c r="BV79" s="1308"/>
      <c r="BW79" s="1308"/>
      <c r="BX79" s="1308">
        <v>9.3000000000000007</v>
      </c>
      <c r="BY79" s="1308"/>
      <c r="BZ79" s="1308"/>
      <c r="CA79" s="1308"/>
      <c r="CB79" s="1308"/>
      <c r="CC79" s="1308"/>
      <c r="CD79" s="1308"/>
      <c r="CE79" s="1308"/>
      <c r="CF79" s="1308">
        <v>9.1999999999999993</v>
      </c>
      <c r="CG79" s="1308"/>
      <c r="CH79" s="1308"/>
      <c r="CI79" s="1308"/>
      <c r="CJ79" s="1308"/>
      <c r="CK79" s="1308"/>
      <c r="CL79" s="1308"/>
      <c r="CM79" s="1308"/>
      <c r="CN79" s="1308">
        <v>9.1</v>
      </c>
      <c r="CO79" s="1308"/>
      <c r="CP79" s="1308"/>
      <c r="CQ79" s="1308"/>
      <c r="CR79" s="1308"/>
      <c r="CS79" s="1308"/>
      <c r="CT79" s="1308"/>
      <c r="CU79" s="1308"/>
      <c r="CV79" s="1308">
        <v>9.1</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NtfVN/xm81nyCxC3zdDE29LsjT4ZW3AuapA5+qDAtQepdsoJqKuftXbhlgPhvDdKqHXLI2gdkt3aqjjaGfAxA==" saltValue="13Yf0BPDCJKr6LiclQ7v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gbb2ZpqkevedMlUOUHEx1Dvt1byOVKifN/7CTzh3V9ppF5dTigm7kOZExYJiNXZwOGM6GHWKYR99fMcFiX+Wg==" saltValue="5wbc9rW809ykjm6U1k/C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F4XE1zG4OmJenHVmFmOxABkmYGG3Zc/06nlqgG8w2tO1yWCBQ1pdspcjumLJuAxTEIvL7ROx12b7nmiQ2hh6A==" saltValue="aYcbH6pr142wkhZYjs4Q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114913</v>
      </c>
      <c r="E3" s="161"/>
      <c r="F3" s="162">
        <v>91837</v>
      </c>
      <c r="G3" s="163"/>
      <c r="H3" s="164"/>
    </row>
    <row r="4" spans="1:8" x14ac:dyDescent="0.15">
      <c r="A4" s="165"/>
      <c r="B4" s="166"/>
      <c r="C4" s="167"/>
      <c r="D4" s="168">
        <v>53835</v>
      </c>
      <c r="E4" s="169"/>
      <c r="F4" s="170">
        <v>54439</v>
      </c>
      <c r="G4" s="171"/>
      <c r="H4" s="172"/>
    </row>
    <row r="5" spans="1:8" x14ac:dyDescent="0.15">
      <c r="A5" s="153" t="s">
        <v>556</v>
      </c>
      <c r="B5" s="158"/>
      <c r="C5" s="159"/>
      <c r="D5" s="160">
        <v>140234</v>
      </c>
      <c r="E5" s="161"/>
      <c r="F5" s="162">
        <v>106092</v>
      </c>
      <c r="G5" s="163"/>
      <c r="H5" s="164"/>
    </row>
    <row r="6" spans="1:8" x14ac:dyDescent="0.15">
      <c r="A6" s="165"/>
      <c r="B6" s="166"/>
      <c r="C6" s="167"/>
      <c r="D6" s="168">
        <v>42875</v>
      </c>
      <c r="E6" s="169"/>
      <c r="F6" s="170">
        <v>44299</v>
      </c>
      <c r="G6" s="171"/>
      <c r="H6" s="172"/>
    </row>
    <row r="7" spans="1:8" x14ac:dyDescent="0.15">
      <c r="A7" s="153" t="s">
        <v>557</v>
      </c>
      <c r="B7" s="158"/>
      <c r="C7" s="159"/>
      <c r="D7" s="160">
        <v>165498</v>
      </c>
      <c r="E7" s="161"/>
      <c r="F7" s="162">
        <v>78903</v>
      </c>
      <c r="G7" s="163"/>
      <c r="H7" s="164"/>
    </row>
    <row r="8" spans="1:8" x14ac:dyDescent="0.15">
      <c r="A8" s="165"/>
      <c r="B8" s="166"/>
      <c r="C8" s="167"/>
      <c r="D8" s="168">
        <v>80997</v>
      </c>
      <c r="E8" s="169"/>
      <c r="F8" s="170">
        <v>49201</v>
      </c>
      <c r="G8" s="171"/>
      <c r="H8" s="172"/>
    </row>
    <row r="9" spans="1:8" x14ac:dyDescent="0.15">
      <c r="A9" s="153" t="s">
        <v>558</v>
      </c>
      <c r="B9" s="158"/>
      <c r="C9" s="159"/>
      <c r="D9" s="160">
        <v>181433</v>
      </c>
      <c r="E9" s="161"/>
      <c r="F9" s="162">
        <v>82993</v>
      </c>
      <c r="G9" s="163"/>
      <c r="H9" s="164"/>
    </row>
    <row r="10" spans="1:8" x14ac:dyDescent="0.15">
      <c r="A10" s="165"/>
      <c r="B10" s="166"/>
      <c r="C10" s="167"/>
      <c r="D10" s="168">
        <v>95709</v>
      </c>
      <c r="E10" s="169"/>
      <c r="F10" s="170">
        <v>46787</v>
      </c>
      <c r="G10" s="171"/>
      <c r="H10" s="172"/>
    </row>
    <row r="11" spans="1:8" x14ac:dyDescent="0.15">
      <c r="A11" s="153" t="s">
        <v>559</v>
      </c>
      <c r="B11" s="158"/>
      <c r="C11" s="159"/>
      <c r="D11" s="160">
        <v>149748</v>
      </c>
      <c r="E11" s="161"/>
      <c r="F11" s="162">
        <v>108252</v>
      </c>
      <c r="G11" s="163"/>
      <c r="H11" s="164"/>
    </row>
    <row r="12" spans="1:8" x14ac:dyDescent="0.15">
      <c r="A12" s="165"/>
      <c r="B12" s="166"/>
      <c r="C12" s="173"/>
      <c r="D12" s="168">
        <v>100119</v>
      </c>
      <c r="E12" s="169"/>
      <c r="F12" s="170">
        <v>50321</v>
      </c>
      <c r="G12" s="171"/>
      <c r="H12" s="172"/>
    </row>
    <row r="13" spans="1:8" x14ac:dyDescent="0.15">
      <c r="A13" s="153"/>
      <c r="B13" s="158"/>
      <c r="C13" s="174"/>
      <c r="D13" s="175">
        <v>150365</v>
      </c>
      <c r="E13" s="176"/>
      <c r="F13" s="177">
        <v>93615</v>
      </c>
      <c r="G13" s="178"/>
      <c r="H13" s="164"/>
    </row>
    <row r="14" spans="1:8" x14ac:dyDescent="0.15">
      <c r="A14" s="165"/>
      <c r="B14" s="166"/>
      <c r="C14" s="167"/>
      <c r="D14" s="168">
        <v>74707</v>
      </c>
      <c r="E14" s="169"/>
      <c r="F14" s="170">
        <v>49009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6.54</v>
      </c>
      <c r="C19" s="179">
        <f>ROUND(VALUE(SUBSTITUTE(実質収支比率等に係る経年分析!G$48,"▲","-")),2)</f>
        <v>8.4600000000000009</v>
      </c>
      <c r="D19" s="179">
        <f>ROUND(VALUE(SUBSTITUTE(実質収支比率等に係る経年分析!H$48,"▲","-")),2)</f>
        <v>6.95</v>
      </c>
      <c r="E19" s="179">
        <f>ROUND(VALUE(SUBSTITUTE(実質収支比率等に係る経年分析!I$48,"▲","-")),2)</f>
        <v>6.96</v>
      </c>
      <c r="F19" s="179">
        <f>ROUND(VALUE(SUBSTITUTE(実質収支比率等に係る経年分析!J$48,"▲","-")),2)</f>
        <v>5.54</v>
      </c>
    </row>
    <row r="20" spans="1:11" x14ac:dyDescent="0.15">
      <c r="A20" s="179" t="s">
        <v>54</v>
      </c>
      <c r="B20" s="179">
        <f>ROUND(VALUE(SUBSTITUTE(実質収支比率等に係る経年分析!F$47,"▲","-")),2)</f>
        <v>34</v>
      </c>
      <c r="C20" s="179">
        <f>ROUND(VALUE(SUBSTITUTE(実質収支比率等に係る経年分析!G$47,"▲","-")),2)</f>
        <v>36.770000000000003</v>
      </c>
      <c r="D20" s="179">
        <f>ROUND(VALUE(SUBSTITUTE(実質収支比率等に係る経年分析!H$47,"▲","-")),2)</f>
        <v>42.09</v>
      </c>
      <c r="E20" s="179">
        <f>ROUND(VALUE(SUBSTITUTE(実質収支比率等に係る経年分析!I$47,"▲","-")),2)</f>
        <v>40.159999999999997</v>
      </c>
      <c r="F20" s="179">
        <f>ROUND(VALUE(SUBSTITUTE(実質収支比率等に係る経年分析!J$47,"▲","-")),2)</f>
        <v>41.46</v>
      </c>
    </row>
    <row r="21" spans="1:11" x14ac:dyDescent="0.15">
      <c r="A21" s="179" t="s">
        <v>55</v>
      </c>
      <c r="B21" s="179">
        <f>IF(ISNUMBER(VALUE(SUBSTITUTE(実質収支比率等に係る経年分析!F$49,"▲","-"))),ROUND(VALUE(SUBSTITUTE(実質収支比率等に係る経年分析!F$49,"▲","-")),2),NA())</f>
        <v>5.23</v>
      </c>
      <c r="C21" s="179">
        <f>IF(ISNUMBER(VALUE(SUBSTITUTE(実質収支比率等に係る経年分析!G$49,"▲","-"))),ROUND(VALUE(SUBSTITUTE(実質収支比率等に係る経年分析!G$49,"▲","-")),2),NA())</f>
        <v>5.5</v>
      </c>
      <c r="D21" s="179">
        <f>IF(ISNUMBER(VALUE(SUBSTITUTE(実質収支比率等に係る経年分析!H$49,"▲","-"))),ROUND(VALUE(SUBSTITUTE(実質収支比率等に係る経年分析!H$49,"▲","-")),2),NA())</f>
        <v>2.65</v>
      </c>
      <c r="E21" s="179">
        <f>IF(ISNUMBER(VALUE(SUBSTITUTE(実質収支比率等に係る経年分析!I$49,"▲","-"))),ROUND(VALUE(SUBSTITUTE(実質収支比率等に係る経年分析!I$49,"▲","-")),2),NA())</f>
        <v>-3.31</v>
      </c>
      <c r="F21" s="179">
        <f>IF(ISNUMBER(VALUE(SUBSTITUTE(実質収支比率等に係る経年分析!J$49,"▲","-"))),ROUND(VALUE(SUBSTITUTE(実質収支比率等に係る経年分析!J$49,"▲","-")),2),NA())</f>
        <v>-1.57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農業者労働災害共済特別会計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国民健康保険今庄診療所特別会計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河野診療所特別会計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老人保健施設特別会計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0.14000000000000001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1163</v>
      </c>
      <c r="E42" s="181"/>
      <c r="F42" s="181"/>
      <c r="G42" s="181">
        <f>'実質公債費比率（分子）の構造'!L$52</f>
        <v>1150</v>
      </c>
      <c r="H42" s="181"/>
      <c r="I42" s="181"/>
      <c r="J42" s="181">
        <f>'実質公債費比率（分子）の構造'!M$52</f>
        <v>1137</v>
      </c>
      <c r="K42" s="181"/>
      <c r="L42" s="181"/>
      <c r="M42" s="181">
        <f>'実質公債費比率（分子）の構造'!N$52</f>
        <v>1108</v>
      </c>
      <c r="N42" s="181"/>
      <c r="O42" s="181"/>
      <c r="P42" s="181">
        <f>'実質公債費比率（分子）の構造'!O$52</f>
        <v>1076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51</v>
      </c>
      <c r="C45" s="181"/>
      <c r="D45" s="181"/>
      <c r="E45" s="181">
        <f>'実質公債費比率（分子）の構造'!L$49</f>
        <v>46</v>
      </c>
      <c r="F45" s="181"/>
      <c r="G45" s="181"/>
      <c r="H45" s="181">
        <f>'実質公債費比率（分子）の構造'!M$49</f>
        <v>44</v>
      </c>
      <c r="I45" s="181"/>
      <c r="J45" s="181"/>
      <c r="K45" s="181">
        <f>'実質公債費比率（分子）の構造'!N$49</f>
        <v>53</v>
      </c>
      <c r="L45" s="181"/>
      <c r="M45" s="181"/>
      <c r="N45" s="181">
        <f>'実質公債費比率（分子）の構造'!O$49</f>
        <v>66</v>
      </c>
      <c r="O45" s="181"/>
      <c r="P45" s="181"/>
    </row>
    <row r="46" spans="1:16" x14ac:dyDescent="0.15">
      <c r="A46" s="181" t="s">
        <v>66</v>
      </c>
      <c r="B46" s="181">
        <f>'実質公債費比率（分子）の構造'!K$48</f>
        <v>413</v>
      </c>
      <c r="C46" s="181"/>
      <c r="D46" s="181"/>
      <c r="E46" s="181">
        <f>'実質公債費比率（分子）の構造'!L$48</f>
        <v>387</v>
      </c>
      <c r="F46" s="181"/>
      <c r="G46" s="181"/>
      <c r="H46" s="181">
        <f>'実質公債費比率（分子）の構造'!M$48</f>
        <v>342</v>
      </c>
      <c r="I46" s="181"/>
      <c r="J46" s="181"/>
      <c r="K46" s="181">
        <f>'実質公債費比率（分子）の構造'!N$48</f>
        <v>343</v>
      </c>
      <c r="L46" s="181"/>
      <c r="M46" s="181"/>
      <c r="N46" s="181">
        <f>'実質公債費比率（分子）の構造'!O$48</f>
        <v>311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1312</v>
      </c>
      <c r="C49" s="181"/>
      <c r="D49" s="181"/>
      <c r="E49" s="181">
        <f>'実質公債費比率（分子）の構造'!L$45</f>
        <v>1251</v>
      </c>
      <c r="F49" s="181"/>
      <c r="G49" s="181"/>
      <c r="H49" s="181">
        <f>'実質公債費比率（分子）の構造'!M$45</f>
        <v>1175</v>
      </c>
      <c r="I49" s="181"/>
      <c r="J49" s="181"/>
      <c r="K49" s="181">
        <f>'実質公債費比率（分子）の構造'!N$45</f>
        <v>1099</v>
      </c>
      <c r="L49" s="181"/>
      <c r="M49" s="181"/>
      <c r="N49" s="181">
        <f>'実質公債費比率（分子）の構造'!O$45</f>
        <v>1031</v>
      </c>
      <c r="O49" s="181"/>
      <c r="P49" s="181"/>
    </row>
    <row r="50" spans="1:16" x14ac:dyDescent="0.15">
      <c r="A50" s="181" t="s">
        <v>70</v>
      </c>
      <c r="B50" s="181" t="e">
        <f>NA()</f>
        <v>#N/A</v>
      </c>
      <c r="C50" s="181">
        <f>IF(ISNUMBER('実質公債費比率（分子）の構造'!K$53),'実質公債費比率（分子）の構造'!K$53,NA())</f>
        <v>613</v>
      </c>
      <c r="D50" s="181" t="e">
        <f>NA()</f>
        <v>#N/A</v>
      </c>
      <c r="E50" s="181" t="e">
        <f>NA()</f>
        <v>#N/A</v>
      </c>
      <c r="F50" s="181">
        <f>IF(ISNUMBER('実質公債費比率（分子）の構造'!L$53),'実質公債費比率（分子）の構造'!L$53,NA())</f>
        <v>534</v>
      </c>
      <c r="G50" s="181" t="e">
        <f>NA()</f>
        <v>#N/A</v>
      </c>
      <c r="H50" s="181" t="e">
        <f>NA()</f>
        <v>#N/A</v>
      </c>
      <c r="I50" s="181">
        <f>IF(ISNUMBER('実質公債費比率（分子）の構造'!M$53),'実質公債費比率（分子）の構造'!M$53,NA())</f>
        <v>424</v>
      </c>
      <c r="J50" s="181" t="e">
        <f>NA()</f>
        <v>#N/A</v>
      </c>
      <c r="K50" s="181" t="e">
        <f>NA()</f>
        <v>#N/A</v>
      </c>
      <c r="L50" s="181">
        <f>IF(ISNUMBER('実質公債費比率（分子）の構造'!N$53),'実質公債費比率（分子）の構造'!N$53,NA())</f>
        <v>387</v>
      </c>
      <c r="M50" s="181" t="e">
        <f>NA()</f>
        <v>#N/A</v>
      </c>
      <c r="N50" s="181" t="e">
        <f>NA()</f>
        <v>#N/A</v>
      </c>
      <c r="O50" s="181">
        <f>IF(ISNUMBER('実質公債費比率（分子）の構造'!O$53),'実質公債費比率（分子）の構造'!O$53,NA())</f>
        <v>332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10572</v>
      </c>
      <c r="E56" s="180"/>
      <c r="F56" s="180"/>
      <c r="G56" s="180">
        <f>'将来負担比率（分子）の構造'!J$52</f>
        <v>9931</v>
      </c>
      <c r="H56" s="180"/>
      <c r="I56" s="180"/>
      <c r="J56" s="180">
        <f>'将来負担比率（分子）の構造'!K$52</f>
        <v>9447</v>
      </c>
      <c r="K56" s="180"/>
      <c r="L56" s="180"/>
      <c r="M56" s="180">
        <f>'将来負担比率（分子）の構造'!L$52</f>
        <v>9033</v>
      </c>
      <c r="N56" s="180"/>
      <c r="O56" s="180"/>
      <c r="P56" s="180">
        <f>'将来負担比率（分子）の構造'!M$52</f>
        <v>8571</v>
      </c>
    </row>
    <row r="57" spans="1:16" x14ac:dyDescent="0.15">
      <c r="A57" s="180" t="s">
        <v>41</v>
      </c>
      <c r="B57" s="180"/>
      <c r="C57" s="180"/>
      <c r="D57" s="180">
        <f>'将来負担比率（分子）の構造'!I$51</f>
        <v>8</v>
      </c>
      <c r="E57" s="180"/>
      <c r="F57" s="180"/>
      <c r="G57" s="180">
        <f>'将来負担比率（分子）の構造'!J$51</f>
        <v>6</v>
      </c>
      <c r="H57" s="180"/>
      <c r="I57" s="180"/>
      <c r="J57" s="180">
        <f>'将来負担比率（分子）の構造'!K$51</f>
        <v>4</v>
      </c>
      <c r="K57" s="180"/>
      <c r="L57" s="180"/>
      <c r="M57" s="180">
        <f>'将来負担比率（分子）の構造'!L$51</f>
        <v>12</v>
      </c>
      <c r="N57" s="180"/>
      <c r="O57" s="180"/>
      <c r="P57" s="180">
        <f>'将来負担比率（分子）の構造'!M$51</f>
        <v>76</v>
      </c>
    </row>
    <row r="58" spans="1:16" x14ac:dyDescent="0.15">
      <c r="A58" s="180" t="s">
        <v>40</v>
      </c>
      <c r="B58" s="180"/>
      <c r="C58" s="180"/>
      <c r="D58" s="180">
        <f>'将来負担比率（分子）の構造'!I$50</f>
        <v>3318</v>
      </c>
      <c r="E58" s="180"/>
      <c r="F58" s="180"/>
      <c r="G58" s="180">
        <f>'将来負担比率（分子）の構造'!J$50</f>
        <v>3495</v>
      </c>
      <c r="H58" s="180"/>
      <c r="I58" s="180"/>
      <c r="J58" s="180">
        <f>'将来負担比率（分子）の構造'!K$50</f>
        <v>3645</v>
      </c>
      <c r="K58" s="180"/>
      <c r="L58" s="180"/>
      <c r="M58" s="180">
        <f>'将来負担比率（分子）の構造'!L$50</f>
        <v>3457</v>
      </c>
      <c r="N58" s="180"/>
      <c r="O58" s="180"/>
      <c r="P58" s="180">
        <f>'将来負担比率（分子）の構造'!M$50</f>
        <v>3448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1610</v>
      </c>
      <c r="C62" s="180"/>
      <c r="D62" s="180"/>
      <c r="E62" s="180">
        <f>'将来負担比率（分子）の構造'!J$45</f>
        <v>1550</v>
      </c>
      <c r="F62" s="180"/>
      <c r="G62" s="180"/>
      <c r="H62" s="180">
        <f>'将来負担比率（分子）の構造'!K$45</f>
        <v>1477</v>
      </c>
      <c r="I62" s="180"/>
      <c r="J62" s="180"/>
      <c r="K62" s="180">
        <f>'将来負担比率（分子）の構造'!L$45</f>
        <v>1455</v>
      </c>
      <c r="L62" s="180"/>
      <c r="M62" s="180"/>
      <c r="N62" s="180">
        <f>'将来負担比率（分子）の構造'!M$45</f>
        <v>1381</v>
      </c>
      <c r="O62" s="180"/>
      <c r="P62" s="180"/>
    </row>
    <row r="63" spans="1:16" x14ac:dyDescent="0.15">
      <c r="A63" s="180" t="s">
        <v>33</v>
      </c>
      <c r="B63" s="180">
        <f>'将来負担比率（分子）の構造'!I$44</f>
        <v>328</v>
      </c>
      <c r="C63" s="180"/>
      <c r="D63" s="180"/>
      <c r="E63" s="180">
        <f>'将来負担比率（分子）の構造'!J$44</f>
        <v>426</v>
      </c>
      <c r="F63" s="180"/>
      <c r="G63" s="180"/>
      <c r="H63" s="180">
        <f>'将来負担比率（分子）の構造'!K$44</f>
        <v>440</v>
      </c>
      <c r="I63" s="180"/>
      <c r="J63" s="180"/>
      <c r="K63" s="180">
        <f>'将来負担比率（分子）の構造'!L$44</f>
        <v>445</v>
      </c>
      <c r="L63" s="180"/>
      <c r="M63" s="180"/>
      <c r="N63" s="180">
        <f>'将来負担比率（分子）の構造'!M$44</f>
        <v>437</v>
      </c>
      <c r="O63" s="180"/>
      <c r="P63" s="180"/>
    </row>
    <row r="64" spans="1:16" x14ac:dyDescent="0.15">
      <c r="A64" s="180" t="s">
        <v>32</v>
      </c>
      <c r="B64" s="180">
        <f>'将来負担比率（分子）の構造'!I$43</f>
        <v>3407</v>
      </c>
      <c r="C64" s="180"/>
      <c r="D64" s="180"/>
      <c r="E64" s="180">
        <f>'将来負担比率（分子）の構造'!J$43</f>
        <v>3064</v>
      </c>
      <c r="F64" s="180"/>
      <c r="G64" s="180"/>
      <c r="H64" s="180">
        <f>'将来負担比率（分子）の構造'!K$43</f>
        <v>2634</v>
      </c>
      <c r="I64" s="180"/>
      <c r="J64" s="180"/>
      <c r="K64" s="180">
        <f>'将来負担比率（分子）の構造'!L$43</f>
        <v>2384</v>
      </c>
      <c r="L64" s="180"/>
      <c r="M64" s="180"/>
      <c r="N64" s="180">
        <f>'将来負担比率（分子）の構造'!M$43</f>
        <v>2008</v>
      </c>
      <c r="O64" s="180"/>
      <c r="P64" s="180"/>
    </row>
    <row r="65" spans="1:16" x14ac:dyDescent="0.15">
      <c r="A65" s="180" t="s">
        <v>31</v>
      </c>
      <c r="B65" s="180" t="str">
        <f>'将来負担比率（分子）の構造'!I$42</f>
        <v>-</v>
      </c>
      <c r="C65" s="180"/>
      <c r="D65" s="180"/>
      <c r="E65" s="180" t="str">
        <f>'将来負担比率（分子）の構造'!J$42</f>
        <v>-</v>
      </c>
      <c r="F65" s="180"/>
      <c r="G65" s="180"/>
      <c r="H65" s="180">
        <f>'将来負担比率（分子）の構造'!K$42</f>
        <v>885</v>
      </c>
      <c r="I65" s="180"/>
      <c r="J65" s="180"/>
      <c r="K65" s="180">
        <f>'将来負担比率（分子）の構造'!L$42</f>
        <v>549</v>
      </c>
      <c r="L65" s="180"/>
      <c r="M65" s="180"/>
      <c r="N65" s="180">
        <f>'将来負担比率（分子）の構造'!M$42</f>
        <v>713</v>
      </c>
      <c r="O65" s="180"/>
      <c r="P65" s="180"/>
    </row>
    <row r="66" spans="1:16" x14ac:dyDescent="0.15">
      <c r="A66" s="180" t="s">
        <v>30</v>
      </c>
      <c r="B66" s="180">
        <f>'将来負担比率（分子）の構造'!I$41</f>
        <v>8623</v>
      </c>
      <c r="C66" s="180"/>
      <c r="D66" s="180"/>
      <c r="E66" s="180">
        <f>'将来負担比率（分子）の構造'!J$41</f>
        <v>7811</v>
      </c>
      <c r="F66" s="180"/>
      <c r="G66" s="180"/>
      <c r="H66" s="180">
        <f>'将来負担比率（分子）の構造'!K$41</f>
        <v>7160</v>
      </c>
      <c r="I66" s="180"/>
      <c r="J66" s="180"/>
      <c r="K66" s="180">
        <f>'将来負担比率（分子）の構造'!L$41</f>
        <v>6734</v>
      </c>
      <c r="L66" s="180"/>
      <c r="M66" s="180"/>
      <c r="N66" s="180">
        <f>'将来負担比率（分子）の構造'!M$41</f>
        <v>6269</v>
      </c>
      <c r="O66" s="180"/>
      <c r="P66" s="180"/>
    </row>
    <row r="67" spans="1:16" x14ac:dyDescent="0.15">
      <c r="A67" s="180" t="s">
        <v>74</v>
      </c>
      <c r="B67" s="180" t="e">
        <f>NA()</f>
        <v>#N/A</v>
      </c>
      <c r="C67" s="180">
        <f>IF(ISNUMBER('将来負担比率（分子）の構造'!I$53), IF('将来負担比率（分子）の構造'!I$53 &lt; 0, 0, '将来負担比率（分子）の構造'!I$53), NA())</f>
        <v>71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2282</v>
      </c>
      <c r="C72" s="184">
        <f>基金残高に係る経年分析!G55</f>
        <v>2117</v>
      </c>
      <c r="D72" s="184">
        <f>基金残高に係る経年分析!H55</f>
        <v>2120</v>
      </c>
    </row>
    <row r="73" spans="1:16" x14ac:dyDescent="0.15">
      <c r="A73" s="183" t="s">
        <v>77</v>
      </c>
      <c r="B73" s="184">
        <f>基金残高に係る経年分析!F56</f>
        <v>673</v>
      </c>
      <c r="C73" s="184">
        <f>基金残高に係る経年分析!G56</f>
        <v>674</v>
      </c>
      <c r="D73" s="184">
        <f>基金残高に係る経年分析!H56</f>
        <v>575</v>
      </c>
    </row>
    <row r="74" spans="1:16" x14ac:dyDescent="0.15">
      <c r="A74" s="183" t="s">
        <v>78</v>
      </c>
      <c r="B74" s="184">
        <f>基金残高に係る経年分析!F57</f>
        <v>2004</v>
      </c>
      <c r="C74" s="184">
        <f>基金残高に係る経年分析!G57</f>
        <v>1946</v>
      </c>
      <c r="D74" s="184">
        <f>基金残高に係る経年分析!H57</f>
        <v>1909</v>
      </c>
    </row>
  </sheetData>
  <sheetProtection algorithmName="SHA-512" hashValue="SAse1GmoJ3kMUUFQltGgnrxBYPyZWa3OsCXsQs4szC+K26Jl5hZje4CRbMap6hQwV+bISHwrPiz+RXIjh7/4Qw==" saltValue="9URdxVw/QT9MNjUhzH2d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221</v>
      </c>
      <c r="DI1" s="618"/>
      <c r="DJ1" s="618"/>
      <c r="DK1" s="618"/>
      <c r="DL1" s="618"/>
      <c r="DM1" s="618"/>
      <c r="DN1" s="619"/>
      <c r="DO1" s="225"/>
      <c r="DP1" s="617" t="s">
        <v>222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227</v>
      </c>
      <c r="S4" s="621"/>
      <c r="T4" s="621"/>
      <c r="U4" s="621"/>
      <c r="V4" s="621"/>
      <c r="W4" s="621"/>
      <c r="X4" s="621"/>
      <c r="Y4" s="622"/>
      <c r="Z4" s="620" t="s">
        <v>228</v>
      </c>
      <c r="AA4" s="621"/>
      <c r="AB4" s="621"/>
      <c r="AC4" s="622"/>
      <c r="AD4" s="620" t="s">
        <v>229</v>
      </c>
      <c r="AE4" s="621"/>
      <c r="AF4" s="621"/>
      <c r="AG4" s="621"/>
      <c r="AH4" s="621"/>
      <c r="AI4" s="621"/>
      <c r="AJ4" s="621"/>
      <c r="AK4" s="622"/>
      <c r="AL4" s="620" t="s">
        <v>228</v>
      </c>
      <c r="AM4" s="621"/>
      <c r="AN4" s="621"/>
      <c r="AO4" s="622"/>
      <c r="AP4" s="626" t="s">
        <v>230</v>
      </c>
      <c r="AQ4" s="626"/>
      <c r="AR4" s="626"/>
      <c r="AS4" s="626"/>
      <c r="AT4" s="626"/>
      <c r="AU4" s="626"/>
      <c r="AV4" s="626"/>
      <c r="AW4" s="626"/>
      <c r="AX4" s="626"/>
      <c r="AY4" s="626"/>
      <c r="AZ4" s="626"/>
      <c r="BA4" s="626"/>
      <c r="BB4" s="626"/>
      <c r="BC4" s="626"/>
      <c r="BD4" s="626"/>
      <c r="BE4" s="626"/>
      <c r="BF4" s="626"/>
      <c r="BG4" s="626" t="s">
        <v>231</v>
      </c>
      <c r="BH4" s="626"/>
      <c r="BI4" s="626"/>
      <c r="BJ4" s="626"/>
      <c r="BK4" s="626"/>
      <c r="BL4" s="626"/>
      <c r="BM4" s="626"/>
      <c r="BN4" s="626"/>
      <c r="BO4" s="626" t="s">
        <v>228</v>
      </c>
      <c r="BP4" s="626"/>
      <c r="BQ4" s="626"/>
      <c r="BR4" s="626"/>
      <c r="BS4" s="626" t="s">
        <v>232</v>
      </c>
      <c r="BT4" s="626"/>
      <c r="BU4" s="626"/>
      <c r="BV4" s="626"/>
      <c r="BW4" s="626"/>
      <c r="BX4" s="626"/>
      <c r="BY4" s="626"/>
      <c r="BZ4" s="626"/>
      <c r="CA4" s="626"/>
      <c r="CB4" s="626"/>
      <c r="CD4" s="623" t="s">
        <v>233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234</v>
      </c>
      <c r="C5" s="628"/>
      <c r="D5" s="628"/>
      <c r="E5" s="628"/>
      <c r="F5" s="628"/>
      <c r="G5" s="628"/>
      <c r="H5" s="628"/>
      <c r="I5" s="628"/>
      <c r="J5" s="628"/>
      <c r="K5" s="628"/>
      <c r="L5" s="628"/>
      <c r="M5" s="628"/>
      <c r="N5" s="628"/>
      <c r="O5" s="628"/>
      <c r="P5" s="628"/>
      <c r="Q5" s="629"/>
      <c r="R5" s="630">
        <v>1349788</v>
      </c>
      <c r="S5" s="631"/>
      <c r="T5" s="631"/>
      <c r="U5" s="631"/>
      <c r="V5" s="631"/>
      <c r="W5" s="631"/>
      <c r="X5" s="631"/>
      <c r="Y5" s="632"/>
      <c r="Z5" s="633">
        <v>15.4</v>
      </c>
      <c r="AA5" s="633"/>
      <c r="AB5" s="633"/>
      <c r="AC5" s="633"/>
      <c r="AD5" s="634">
        <v>1349788</v>
      </c>
      <c r="AE5" s="634"/>
      <c r="AF5" s="634"/>
      <c r="AG5" s="634"/>
      <c r="AH5" s="634"/>
      <c r="AI5" s="634"/>
      <c r="AJ5" s="634"/>
      <c r="AK5" s="634"/>
      <c r="AL5" s="635">
        <v>26.8</v>
      </c>
      <c r="AM5" s="636"/>
      <c r="AN5" s="636"/>
      <c r="AO5" s="637"/>
      <c r="AP5" s="627" t="s">
        <v>235</v>
      </c>
      <c r="AQ5" s="628"/>
      <c r="AR5" s="628"/>
      <c r="AS5" s="628"/>
      <c r="AT5" s="628"/>
      <c r="AU5" s="628"/>
      <c r="AV5" s="628"/>
      <c r="AW5" s="628"/>
      <c r="AX5" s="628"/>
      <c r="AY5" s="628"/>
      <c r="AZ5" s="628"/>
      <c r="BA5" s="628"/>
      <c r="BB5" s="628"/>
      <c r="BC5" s="628"/>
      <c r="BD5" s="628"/>
      <c r="BE5" s="628"/>
      <c r="BF5" s="629"/>
      <c r="BG5" s="641">
        <v>1327748</v>
      </c>
      <c r="BH5" s="642"/>
      <c r="BI5" s="642"/>
      <c r="BJ5" s="642"/>
      <c r="BK5" s="642"/>
      <c r="BL5" s="642"/>
      <c r="BM5" s="642"/>
      <c r="BN5" s="643"/>
      <c r="BO5" s="644">
        <v>98.4</v>
      </c>
      <c r="BP5" s="644"/>
      <c r="BQ5" s="644"/>
      <c r="BR5" s="644"/>
      <c r="BS5" s="645">
        <v>14517</v>
      </c>
      <c r="BT5" s="645"/>
      <c r="BU5" s="645"/>
      <c r="BV5" s="645"/>
      <c r="BW5" s="645"/>
      <c r="BX5" s="645"/>
      <c r="BY5" s="645"/>
      <c r="BZ5" s="645"/>
      <c r="CA5" s="645"/>
      <c r="CB5" s="649"/>
      <c r="CD5" s="623" t="s">
        <v>230</v>
      </c>
      <c r="CE5" s="624"/>
      <c r="CF5" s="624"/>
      <c r="CG5" s="624"/>
      <c r="CH5" s="624"/>
      <c r="CI5" s="624"/>
      <c r="CJ5" s="624"/>
      <c r="CK5" s="624"/>
      <c r="CL5" s="624"/>
      <c r="CM5" s="624"/>
      <c r="CN5" s="624"/>
      <c r="CO5" s="624"/>
      <c r="CP5" s="624"/>
      <c r="CQ5" s="625"/>
      <c r="CR5" s="623" t="s">
        <v>236</v>
      </c>
      <c r="CS5" s="624"/>
      <c r="CT5" s="624"/>
      <c r="CU5" s="624"/>
      <c r="CV5" s="624"/>
      <c r="CW5" s="624"/>
      <c r="CX5" s="624"/>
      <c r="CY5" s="625"/>
      <c r="CZ5" s="623" t="s">
        <v>228</v>
      </c>
      <c r="DA5" s="624"/>
      <c r="DB5" s="624"/>
      <c r="DC5" s="625"/>
      <c r="DD5" s="623" t="s">
        <v>237</v>
      </c>
      <c r="DE5" s="624"/>
      <c r="DF5" s="624"/>
      <c r="DG5" s="624"/>
      <c r="DH5" s="624"/>
      <c r="DI5" s="624"/>
      <c r="DJ5" s="624"/>
      <c r="DK5" s="624"/>
      <c r="DL5" s="624"/>
      <c r="DM5" s="624"/>
      <c r="DN5" s="624"/>
      <c r="DO5" s="624"/>
      <c r="DP5" s="625"/>
      <c r="DQ5" s="623" t="s">
        <v>238</v>
      </c>
      <c r="DR5" s="624"/>
      <c r="DS5" s="624"/>
      <c r="DT5" s="624"/>
      <c r="DU5" s="624"/>
      <c r="DV5" s="624"/>
      <c r="DW5" s="624"/>
      <c r="DX5" s="624"/>
      <c r="DY5" s="624"/>
      <c r="DZ5" s="624"/>
      <c r="EA5" s="624"/>
      <c r="EB5" s="624"/>
      <c r="EC5" s="625"/>
    </row>
    <row r="6" spans="2:143" ht="11.25" customHeight="1" x14ac:dyDescent="0.15">
      <c r="B6" s="638" t="s">
        <v>239</v>
      </c>
      <c r="C6" s="639"/>
      <c r="D6" s="639"/>
      <c r="E6" s="639"/>
      <c r="F6" s="639"/>
      <c r="G6" s="639"/>
      <c r="H6" s="639"/>
      <c r="I6" s="639"/>
      <c r="J6" s="639"/>
      <c r="K6" s="639"/>
      <c r="L6" s="639"/>
      <c r="M6" s="639"/>
      <c r="N6" s="639"/>
      <c r="O6" s="639"/>
      <c r="P6" s="639"/>
      <c r="Q6" s="640"/>
      <c r="R6" s="641">
        <v>77196</v>
      </c>
      <c r="S6" s="642"/>
      <c r="T6" s="642"/>
      <c r="U6" s="642"/>
      <c r="V6" s="642"/>
      <c r="W6" s="642"/>
      <c r="X6" s="642"/>
      <c r="Y6" s="643"/>
      <c r="Z6" s="644">
        <v>0.9</v>
      </c>
      <c r="AA6" s="644"/>
      <c r="AB6" s="644"/>
      <c r="AC6" s="644"/>
      <c r="AD6" s="645">
        <v>77196</v>
      </c>
      <c r="AE6" s="645"/>
      <c r="AF6" s="645"/>
      <c r="AG6" s="645"/>
      <c r="AH6" s="645"/>
      <c r="AI6" s="645"/>
      <c r="AJ6" s="645"/>
      <c r="AK6" s="645"/>
      <c r="AL6" s="646">
        <v>1.5</v>
      </c>
      <c r="AM6" s="647"/>
      <c r="AN6" s="647"/>
      <c r="AO6" s="648"/>
      <c r="AP6" s="638" t="s">
        <v>240</v>
      </c>
      <c r="AQ6" s="639"/>
      <c r="AR6" s="639"/>
      <c r="AS6" s="639"/>
      <c r="AT6" s="639"/>
      <c r="AU6" s="639"/>
      <c r="AV6" s="639"/>
      <c r="AW6" s="639"/>
      <c r="AX6" s="639"/>
      <c r="AY6" s="639"/>
      <c r="AZ6" s="639"/>
      <c r="BA6" s="639"/>
      <c r="BB6" s="639"/>
      <c r="BC6" s="639"/>
      <c r="BD6" s="639"/>
      <c r="BE6" s="639"/>
      <c r="BF6" s="640"/>
      <c r="BG6" s="641">
        <v>1327748</v>
      </c>
      <c r="BH6" s="642"/>
      <c r="BI6" s="642"/>
      <c r="BJ6" s="642"/>
      <c r="BK6" s="642"/>
      <c r="BL6" s="642"/>
      <c r="BM6" s="642"/>
      <c r="BN6" s="643"/>
      <c r="BO6" s="644">
        <v>98.4</v>
      </c>
      <c r="BP6" s="644"/>
      <c r="BQ6" s="644"/>
      <c r="BR6" s="644"/>
      <c r="BS6" s="645">
        <v>14517</v>
      </c>
      <c r="BT6" s="645"/>
      <c r="BU6" s="645"/>
      <c r="BV6" s="645"/>
      <c r="BW6" s="645"/>
      <c r="BX6" s="645"/>
      <c r="BY6" s="645"/>
      <c r="BZ6" s="645"/>
      <c r="CA6" s="645"/>
      <c r="CB6" s="649"/>
      <c r="CD6" s="652" t="s">
        <v>241</v>
      </c>
      <c r="CE6" s="653"/>
      <c r="CF6" s="653"/>
      <c r="CG6" s="653"/>
      <c r="CH6" s="653"/>
      <c r="CI6" s="653"/>
      <c r="CJ6" s="653"/>
      <c r="CK6" s="653"/>
      <c r="CL6" s="653"/>
      <c r="CM6" s="653"/>
      <c r="CN6" s="653"/>
      <c r="CO6" s="653"/>
      <c r="CP6" s="653"/>
      <c r="CQ6" s="654"/>
      <c r="CR6" s="641">
        <v>86312</v>
      </c>
      <c r="CS6" s="642"/>
      <c r="CT6" s="642"/>
      <c r="CU6" s="642"/>
      <c r="CV6" s="642"/>
      <c r="CW6" s="642"/>
      <c r="CX6" s="642"/>
      <c r="CY6" s="643"/>
      <c r="CZ6" s="635">
        <v>1</v>
      </c>
      <c r="DA6" s="636"/>
      <c r="DB6" s="636"/>
      <c r="DC6" s="655"/>
      <c r="DD6" s="650" t="s">
        <v>242</v>
      </c>
      <c r="DE6" s="642"/>
      <c r="DF6" s="642"/>
      <c r="DG6" s="642"/>
      <c r="DH6" s="642"/>
      <c r="DI6" s="642"/>
      <c r="DJ6" s="642"/>
      <c r="DK6" s="642"/>
      <c r="DL6" s="642"/>
      <c r="DM6" s="642"/>
      <c r="DN6" s="642"/>
      <c r="DO6" s="642"/>
      <c r="DP6" s="643"/>
      <c r="DQ6" s="650">
        <v>86212</v>
      </c>
      <c r="DR6" s="642"/>
      <c r="DS6" s="642"/>
      <c r="DT6" s="642"/>
      <c r="DU6" s="642"/>
      <c r="DV6" s="642"/>
      <c r="DW6" s="642"/>
      <c r="DX6" s="642"/>
      <c r="DY6" s="642"/>
      <c r="DZ6" s="642"/>
      <c r="EA6" s="642"/>
      <c r="EB6" s="642"/>
      <c r="EC6" s="651"/>
    </row>
    <row r="7" spans="2:143" ht="11.25" customHeight="1" x14ac:dyDescent="0.15">
      <c r="B7" s="638" t="s">
        <v>243</v>
      </c>
      <c r="C7" s="639"/>
      <c r="D7" s="639"/>
      <c r="E7" s="639"/>
      <c r="F7" s="639"/>
      <c r="G7" s="639"/>
      <c r="H7" s="639"/>
      <c r="I7" s="639"/>
      <c r="J7" s="639"/>
      <c r="K7" s="639"/>
      <c r="L7" s="639"/>
      <c r="M7" s="639"/>
      <c r="N7" s="639"/>
      <c r="O7" s="639"/>
      <c r="P7" s="639"/>
      <c r="Q7" s="640"/>
      <c r="R7" s="641">
        <v>2590</v>
      </c>
      <c r="S7" s="642"/>
      <c r="T7" s="642"/>
      <c r="U7" s="642"/>
      <c r="V7" s="642"/>
      <c r="W7" s="642"/>
      <c r="X7" s="642"/>
      <c r="Y7" s="643"/>
      <c r="Z7" s="644">
        <v>0</v>
      </c>
      <c r="AA7" s="644"/>
      <c r="AB7" s="644"/>
      <c r="AC7" s="644"/>
      <c r="AD7" s="645">
        <v>2590</v>
      </c>
      <c r="AE7" s="645"/>
      <c r="AF7" s="645"/>
      <c r="AG7" s="645"/>
      <c r="AH7" s="645"/>
      <c r="AI7" s="645"/>
      <c r="AJ7" s="645"/>
      <c r="AK7" s="645"/>
      <c r="AL7" s="646">
        <v>0.1</v>
      </c>
      <c r="AM7" s="647"/>
      <c r="AN7" s="647"/>
      <c r="AO7" s="648"/>
      <c r="AP7" s="638" t="s">
        <v>244</v>
      </c>
      <c r="AQ7" s="639"/>
      <c r="AR7" s="639"/>
      <c r="AS7" s="639"/>
      <c r="AT7" s="639"/>
      <c r="AU7" s="639"/>
      <c r="AV7" s="639"/>
      <c r="AW7" s="639"/>
      <c r="AX7" s="639"/>
      <c r="AY7" s="639"/>
      <c r="AZ7" s="639"/>
      <c r="BA7" s="639"/>
      <c r="BB7" s="639"/>
      <c r="BC7" s="639"/>
      <c r="BD7" s="639"/>
      <c r="BE7" s="639"/>
      <c r="BF7" s="640"/>
      <c r="BG7" s="641">
        <v>562669</v>
      </c>
      <c r="BH7" s="642"/>
      <c r="BI7" s="642"/>
      <c r="BJ7" s="642"/>
      <c r="BK7" s="642"/>
      <c r="BL7" s="642"/>
      <c r="BM7" s="642"/>
      <c r="BN7" s="643"/>
      <c r="BO7" s="644">
        <v>41.7</v>
      </c>
      <c r="BP7" s="644"/>
      <c r="BQ7" s="644"/>
      <c r="BR7" s="644"/>
      <c r="BS7" s="645">
        <v>14517</v>
      </c>
      <c r="BT7" s="645"/>
      <c r="BU7" s="645"/>
      <c r="BV7" s="645"/>
      <c r="BW7" s="645"/>
      <c r="BX7" s="645"/>
      <c r="BY7" s="645"/>
      <c r="BZ7" s="645"/>
      <c r="CA7" s="645"/>
      <c r="CB7" s="649"/>
      <c r="CD7" s="656" t="s">
        <v>245</v>
      </c>
      <c r="CE7" s="657"/>
      <c r="CF7" s="657"/>
      <c r="CG7" s="657"/>
      <c r="CH7" s="657"/>
      <c r="CI7" s="657"/>
      <c r="CJ7" s="657"/>
      <c r="CK7" s="657"/>
      <c r="CL7" s="657"/>
      <c r="CM7" s="657"/>
      <c r="CN7" s="657"/>
      <c r="CO7" s="657"/>
      <c r="CP7" s="657"/>
      <c r="CQ7" s="658"/>
      <c r="CR7" s="641">
        <v>1421290</v>
      </c>
      <c r="CS7" s="642"/>
      <c r="CT7" s="642"/>
      <c r="CU7" s="642"/>
      <c r="CV7" s="642"/>
      <c r="CW7" s="642"/>
      <c r="CX7" s="642"/>
      <c r="CY7" s="643"/>
      <c r="CZ7" s="644">
        <v>17.100000000000001</v>
      </c>
      <c r="DA7" s="644"/>
      <c r="DB7" s="644"/>
      <c r="DC7" s="644"/>
      <c r="DD7" s="650">
        <v>412914</v>
      </c>
      <c r="DE7" s="642"/>
      <c r="DF7" s="642"/>
      <c r="DG7" s="642"/>
      <c r="DH7" s="642"/>
      <c r="DI7" s="642"/>
      <c r="DJ7" s="642"/>
      <c r="DK7" s="642"/>
      <c r="DL7" s="642"/>
      <c r="DM7" s="642"/>
      <c r="DN7" s="642"/>
      <c r="DO7" s="642"/>
      <c r="DP7" s="643"/>
      <c r="DQ7" s="650">
        <v>1034778</v>
      </c>
      <c r="DR7" s="642"/>
      <c r="DS7" s="642"/>
      <c r="DT7" s="642"/>
      <c r="DU7" s="642"/>
      <c r="DV7" s="642"/>
      <c r="DW7" s="642"/>
      <c r="DX7" s="642"/>
      <c r="DY7" s="642"/>
      <c r="DZ7" s="642"/>
      <c r="EA7" s="642"/>
      <c r="EB7" s="642"/>
      <c r="EC7" s="651"/>
    </row>
    <row r="8" spans="2:143" ht="11.25" customHeight="1" x14ac:dyDescent="0.15">
      <c r="B8" s="638" t="s">
        <v>246</v>
      </c>
      <c r="C8" s="639"/>
      <c r="D8" s="639"/>
      <c r="E8" s="639"/>
      <c r="F8" s="639"/>
      <c r="G8" s="639"/>
      <c r="H8" s="639"/>
      <c r="I8" s="639"/>
      <c r="J8" s="639"/>
      <c r="K8" s="639"/>
      <c r="L8" s="639"/>
      <c r="M8" s="639"/>
      <c r="N8" s="639"/>
      <c r="O8" s="639"/>
      <c r="P8" s="639"/>
      <c r="Q8" s="640"/>
      <c r="R8" s="641">
        <v>4920</v>
      </c>
      <c r="S8" s="642"/>
      <c r="T8" s="642"/>
      <c r="U8" s="642"/>
      <c r="V8" s="642"/>
      <c r="W8" s="642"/>
      <c r="X8" s="642"/>
      <c r="Y8" s="643"/>
      <c r="Z8" s="644">
        <v>0.1</v>
      </c>
      <c r="AA8" s="644"/>
      <c r="AB8" s="644"/>
      <c r="AC8" s="644"/>
      <c r="AD8" s="645">
        <v>4920</v>
      </c>
      <c r="AE8" s="645"/>
      <c r="AF8" s="645"/>
      <c r="AG8" s="645"/>
      <c r="AH8" s="645"/>
      <c r="AI8" s="645"/>
      <c r="AJ8" s="645"/>
      <c r="AK8" s="645"/>
      <c r="AL8" s="646">
        <v>0.1</v>
      </c>
      <c r="AM8" s="647"/>
      <c r="AN8" s="647"/>
      <c r="AO8" s="648"/>
      <c r="AP8" s="638" t="s">
        <v>247</v>
      </c>
      <c r="AQ8" s="639"/>
      <c r="AR8" s="639"/>
      <c r="AS8" s="639"/>
      <c r="AT8" s="639"/>
      <c r="AU8" s="639"/>
      <c r="AV8" s="639"/>
      <c r="AW8" s="639"/>
      <c r="AX8" s="639"/>
      <c r="AY8" s="639"/>
      <c r="AZ8" s="639"/>
      <c r="BA8" s="639"/>
      <c r="BB8" s="639"/>
      <c r="BC8" s="639"/>
      <c r="BD8" s="639"/>
      <c r="BE8" s="639"/>
      <c r="BF8" s="640"/>
      <c r="BG8" s="641">
        <v>20242</v>
      </c>
      <c r="BH8" s="642"/>
      <c r="BI8" s="642"/>
      <c r="BJ8" s="642"/>
      <c r="BK8" s="642"/>
      <c r="BL8" s="642"/>
      <c r="BM8" s="642"/>
      <c r="BN8" s="643"/>
      <c r="BO8" s="644">
        <v>1.5</v>
      </c>
      <c r="BP8" s="644"/>
      <c r="BQ8" s="644"/>
      <c r="BR8" s="644"/>
      <c r="BS8" s="650" t="s">
        <v>140</v>
      </c>
      <c r="BT8" s="642"/>
      <c r="BU8" s="642"/>
      <c r="BV8" s="642"/>
      <c r="BW8" s="642"/>
      <c r="BX8" s="642"/>
      <c r="BY8" s="642"/>
      <c r="BZ8" s="642"/>
      <c r="CA8" s="642"/>
      <c r="CB8" s="651"/>
      <c r="CD8" s="656" t="s">
        <v>248</v>
      </c>
      <c r="CE8" s="657"/>
      <c r="CF8" s="657"/>
      <c r="CG8" s="657"/>
      <c r="CH8" s="657"/>
      <c r="CI8" s="657"/>
      <c r="CJ8" s="657"/>
      <c r="CK8" s="657"/>
      <c r="CL8" s="657"/>
      <c r="CM8" s="657"/>
      <c r="CN8" s="657"/>
      <c r="CO8" s="657"/>
      <c r="CP8" s="657"/>
      <c r="CQ8" s="658"/>
      <c r="CR8" s="641">
        <v>1734928</v>
      </c>
      <c r="CS8" s="642"/>
      <c r="CT8" s="642"/>
      <c r="CU8" s="642"/>
      <c r="CV8" s="642"/>
      <c r="CW8" s="642"/>
      <c r="CX8" s="642"/>
      <c r="CY8" s="643"/>
      <c r="CZ8" s="644">
        <v>20.8</v>
      </c>
      <c r="DA8" s="644"/>
      <c r="DB8" s="644"/>
      <c r="DC8" s="644"/>
      <c r="DD8" s="650">
        <v>21492</v>
      </c>
      <c r="DE8" s="642"/>
      <c r="DF8" s="642"/>
      <c r="DG8" s="642"/>
      <c r="DH8" s="642"/>
      <c r="DI8" s="642"/>
      <c r="DJ8" s="642"/>
      <c r="DK8" s="642"/>
      <c r="DL8" s="642"/>
      <c r="DM8" s="642"/>
      <c r="DN8" s="642"/>
      <c r="DO8" s="642"/>
      <c r="DP8" s="643"/>
      <c r="DQ8" s="650">
        <v>1112543</v>
      </c>
      <c r="DR8" s="642"/>
      <c r="DS8" s="642"/>
      <c r="DT8" s="642"/>
      <c r="DU8" s="642"/>
      <c r="DV8" s="642"/>
      <c r="DW8" s="642"/>
      <c r="DX8" s="642"/>
      <c r="DY8" s="642"/>
      <c r="DZ8" s="642"/>
      <c r="EA8" s="642"/>
      <c r="EB8" s="642"/>
      <c r="EC8" s="651"/>
    </row>
    <row r="9" spans="2:143" ht="11.25" customHeight="1" x14ac:dyDescent="0.15">
      <c r="B9" s="638" t="s">
        <v>249</v>
      </c>
      <c r="C9" s="639"/>
      <c r="D9" s="639"/>
      <c r="E9" s="639"/>
      <c r="F9" s="639"/>
      <c r="G9" s="639"/>
      <c r="H9" s="639"/>
      <c r="I9" s="639"/>
      <c r="J9" s="639"/>
      <c r="K9" s="639"/>
      <c r="L9" s="639"/>
      <c r="M9" s="639"/>
      <c r="N9" s="639"/>
      <c r="O9" s="639"/>
      <c r="P9" s="639"/>
      <c r="Q9" s="640"/>
      <c r="R9" s="641">
        <v>4220</v>
      </c>
      <c r="S9" s="642"/>
      <c r="T9" s="642"/>
      <c r="U9" s="642"/>
      <c r="V9" s="642"/>
      <c r="W9" s="642"/>
      <c r="X9" s="642"/>
      <c r="Y9" s="643"/>
      <c r="Z9" s="644">
        <v>0</v>
      </c>
      <c r="AA9" s="644"/>
      <c r="AB9" s="644"/>
      <c r="AC9" s="644"/>
      <c r="AD9" s="645">
        <v>4220</v>
      </c>
      <c r="AE9" s="645"/>
      <c r="AF9" s="645"/>
      <c r="AG9" s="645"/>
      <c r="AH9" s="645"/>
      <c r="AI9" s="645"/>
      <c r="AJ9" s="645"/>
      <c r="AK9" s="645"/>
      <c r="AL9" s="646">
        <v>0.1</v>
      </c>
      <c r="AM9" s="647"/>
      <c r="AN9" s="647"/>
      <c r="AO9" s="648"/>
      <c r="AP9" s="638" t="s">
        <v>250</v>
      </c>
      <c r="AQ9" s="639"/>
      <c r="AR9" s="639"/>
      <c r="AS9" s="639"/>
      <c r="AT9" s="639"/>
      <c r="AU9" s="639"/>
      <c r="AV9" s="639"/>
      <c r="AW9" s="639"/>
      <c r="AX9" s="639"/>
      <c r="AY9" s="639"/>
      <c r="AZ9" s="639"/>
      <c r="BA9" s="639"/>
      <c r="BB9" s="639"/>
      <c r="BC9" s="639"/>
      <c r="BD9" s="639"/>
      <c r="BE9" s="639"/>
      <c r="BF9" s="640"/>
      <c r="BG9" s="641">
        <v>465413</v>
      </c>
      <c r="BH9" s="642"/>
      <c r="BI9" s="642"/>
      <c r="BJ9" s="642"/>
      <c r="BK9" s="642"/>
      <c r="BL9" s="642"/>
      <c r="BM9" s="642"/>
      <c r="BN9" s="643"/>
      <c r="BO9" s="644">
        <v>34.5</v>
      </c>
      <c r="BP9" s="644"/>
      <c r="BQ9" s="644"/>
      <c r="BR9" s="644"/>
      <c r="BS9" s="650" t="s">
        <v>140</v>
      </c>
      <c r="BT9" s="642"/>
      <c r="BU9" s="642"/>
      <c r="BV9" s="642"/>
      <c r="BW9" s="642"/>
      <c r="BX9" s="642"/>
      <c r="BY9" s="642"/>
      <c r="BZ9" s="642"/>
      <c r="CA9" s="642"/>
      <c r="CB9" s="651"/>
      <c r="CD9" s="656" t="s">
        <v>251</v>
      </c>
      <c r="CE9" s="657"/>
      <c r="CF9" s="657"/>
      <c r="CG9" s="657"/>
      <c r="CH9" s="657"/>
      <c r="CI9" s="657"/>
      <c r="CJ9" s="657"/>
      <c r="CK9" s="657"/>
      <c r="CL9" s="657"/>
      <c r="CM9" s="657"/>
      <c r="CN9" s="657"/>
      <c r="CO9" s="657"/>
      <c r="CP9" s="657"/>
      <c r="CQ9" s="658"/>
      <c r="CR9" s="641">
        <v>502558</v>
      </c>
      <c r="CS9" s="642"/>
      <c r="CT9" s="642"/>
      <c r="CU9" s="642"/>
      <c r="CV9" s="642"/>
      <c r="CW9" s="642"/>
      <c r="CX9" s="642"/>
      <c r="CY9" s="643"/>
      <c r="CZ9" s="644">
        <v>6</v>
      </c>
      <c r="DA9" s="644"/>
      <c r="DB9" s="644"/>
      <c r="DC9" s="644"/>
      <c r="DD9" s="650">
        <v>7774</v>
      </c>
      <c r="DE9" s="642"/>
      <c r="DF9" s="642"/>
      <c r="DG9" s="642"/>
      <c r="DH9" s="642"/>
      <c r="DI9" s="642"/>
      <c r="DJ9" s="642"/>
      <c r="DK9" s="642"/>
      <c r="DL9" s="642"/>
      <c r="DM9" s="642"/>
      <c r="DN9" s="642"/>
      <c r="DO9" s="642"/>
      <c r="DP9" s="643"/>
      <c r="DQ9" s="650">
        <v>424870</v>
      </c>
      <c r="DR9" s="642"/>
      <c r="DS9" s="642"/>
      <c r="DT9" s="642"/>
      <c r="DU9" s="642"/>
      <c r="DV9" s="642"/>
      <c r="DW9" s="642"/>
      <c r="DX9" s="642"/>
      <c r="DY9" s="642"/>
      <c r="DZ9" s="642"/>
      <c r="EA9" s="642"/>
      <c r="EB9" s="642"/>
      <c r="EC9" s="651"/>
    </row>
    <row r="10" spans="2:143" ht="11.25" customHeight="1" x14ac:dyDescent="0.15">
      <c r="B10" s="638" t="s">
        <v>252</v>
      </c>
      <c r="C10" s="639"/>
      <c r="D10" s="639"/>
      <c r="E10" s="639"/>
      <c r="F10" s="639"/>
      <c r="G10" s="639"/>
      <c r="H10" s="639"/>
      <c r="I10" s="639"/>
      <c r="J10" s="639"/>
      <c r="K10" s="639"/>
      <c r="L10" s="639"/>
      <c r="M10" s="639"/>
      <c r="N10" s="639"/>
      <c r="O10" s="639"/>
      <c r="P10" s="639"/>
      <c r="Q10" s="640"/>
      <c r="R10" s="641" t="s">
        <v>140</v>
      </c>
      <c r="S10" s="642"/>
      <c r="T10" s="642"/>
      <c r="U10" s="642"/>
      <c r="V10" s="642"/>
      <c r="W10" s="642"/>
      <c r="X10" s="642"/>
      <c r="Y10" s="643"/>
      <c r="Z10" s="644" t="s">
        <v>140</v>
      </c>
      <c r="AA10" s="644"/>
      <c r="AB10" s="644"/>
      <c r="AC10" s="644"/>
      <c r="AD10" s="645" t="s">
        <v>140</v>
      </c>
      <c r="AE10" s="645"/>
      <c r="AF10" s="645"/>
      <c r="AG10" s="645"/>
      <c r="AH10" s="645"/>
      <c r="AI10" s="645"/>
      <c r="AJ10" s="645"/>
      <c r="AK10" s="645"/>
      <c r="AL10" s="646" t="s">
        <v>140</v>
      </c>
      <c r="AM10" s="647"/>
      <c r="AN10" s="647"/>
      <c r="AO10" s="648"/>
      <c r="AP10" s="638" t="s">
        <v>253</v>
      </c>
      <c r="AQ10" s="639"/>
      <c r="AR10" s="639"/>
      <c r="AS10" s="639"/>
      <c r="AT10" s="639"/>
      <c r="AU10" s="639"/>
      <c r="AV10" s="639"/>
      <c r="AW10" s="639"/>
      <c r="AX10" s="639"/>
      <c r="AY10" s="639"/>
      <c r="AZ10" s="639"/>
      <c r="BA10" s="639"/>
      <c r="BB10" s="639"/>
      <c r="BC10" s="639"/>
      <c r="BD10" s="639"/>
      <c r="BE10" s="639"/>
      <c r="BF10" s="640"/>
      <c r="BG10" s="641">
        <v>23617</v>
      </c>
      <c r="BH10" s="642"/>
      <c r="BI10" s="642"/>
      <c r="BJ10" s="642"/>
      <c r="BK10" s="642"/>
      <c r="BL10" s="642"/>
      <c r="BM10" s="642"/>
      <c r="BN10" s="643"/>
      <c r="BO10" s="644">
        <v>1.7</v>
      </c>
      <c r="BP10" s="644"/>
      <c r="BQ10" s="644"/>
      <c r="BR10" s="644"/>
      <c r="BS10" s="650">
        <v>3926</v>
      </c>
      <c r="BT10" s="642"/>
      <c r="BU10" s="642"/>
      <c r="BV10" s="642"/>
      <c r="BW10" s="642"/>
      <c r="BX10" s="642"/>
      <c r="BY10" s="642"/>
      <c r="BZ10" s="642"/>
      <c r="CA10" s="642"/>
      <c r="CB10" s="651"/>
      <c r="CD10" s="656" t="s">
        <v>254</v>
      </c>
      <c r="CE10" s="657"/>
      <c r="CF10" s="657"/>
      <c r="CG10" s="657"/>
      <c r="CH10" s="657"/>
      <c r="CI10" s="657"/>
      <c r="CJ10" s="657"/>
      <c r="CK10" s="657"/>
      <c r="CL10" s="657"/>
      <c r="CM10" s="657"/>
      <c r="CN10" s="657"/>
      <c r="CO10" s="657"/>
      <c r="CP10" s="657"/>
      <c r="CQ10" s="658"/>
      <c r="CR10" s="641">
        <v>18000</v>
      </c>
      <c r="CS10" s="642"/>
      <c r="CT10" s="642"/>
      <c r="CU10" s="642"/>
      <c r="CV10" s="642"/>
      <c r="CW10" s="642"/>
      <c r="CX10" s="642"/>
      <c r="CY10" s="643"/>
      <c r="CZ10" s="644">
        <v>0.2</v>
      </c>
      <c r="DA10" s="644"/>
      <c r="DB10" s="644"/>
      <c r="DC10" s="644"/>
      <c r="DD10" s="650" t="s">
        <v>140</v>
      </c>
      <c r="DE10" s="642"/>
      <c r="DF10" s="642"/>
      <c r="DG10" s="642"/>
      <c r="DH10" s="642"/>
      <c r="DI10" s="642"/>
      <c r="DJ10" s="642"/>
      <c r="DK10" s="642"/>
      <c r="DL10" s="642"/>
      <c r="DM10" s="642"/>
      <c r="DN10" s="642"/>
      <c r="DO10" s="642"/>
      <c r="DP10" s="643"/>
      <c r="DQ10" s="650" t="s">
        <v>150</v>
      </c>
      <c r="DR10" s="642"/>
      <c r="DS10" s="642"/>
      <c r="DT10" s="642"/>
      <c r="DU10" s="642"/>
      <c r="DV10" s="642"/>
      <c r="DW10" s="642"/>
      <c r="DX10" s="642"/>
      <c r="DY10" s="642"/>
      <c r="DZ10" s="642"/>
      <c r="EA10" s="642"/>
      <c r="EB10" s="642"/>
      <c r="EC10" s="651"/>
    </row>
    <row r="11" spans="2:143" ht="11.25" customHeight="1" x14ac:dyDescent="0.15">
      <c r="B11" s="638" t="s">
        <v>255</v>
      </c>
      <c r="C11" s="639"/>
      <c r="D11" s="639"/>
      <c r="E11" s="639"/>
      <c r="F11" s="639"/>
      <c r="G11" s="639"/>
      <c r="H11" s="639"/>
      <c r="I11" s="639"/>
      <c r="J11" s="639"/>
      <c r="K11" s="639"/>
      <c r="L11" s="639"/>
      <c r="M11" s="639"/>
      <c r="N11" s="639"/>
      <c r="O11" s="639"/>
      <c r="P11" s="639"/>
      <c r="Q11" s="640"/>
      <c r="R11" s="641" t="s">
        <v>140</v>
      </c>
      <c r="S11" s="642"/>
      <c r="T11" s="642"/>
      <c r="U11" s="642"/>
      <c r="V11" s="642"/>
      <c r="W11" s="642"/>
      <c r="X11" s="642"/>
      <c r="Y11" s="643"/>
      <c r="Z11" s="644" t="s">
        <v>140</v>
      </c>
      <c r="AA11" s="644"/>
      <c r="AB11" s="644"/>
      <c r="AC11" s="644"/>
      <c r="AD11" s="645" t="s">
        <v>256</v>
      </c>
      <c r="AE11" s="645"/>
      <c r="AF11" s="645"/>
      <c r="AG11" s="645"/>
      <c r="AH11" s="645"/>
      <c r="AI11" s="645"/>
      <c r="AJ11" s="645"/>
      <c r="AK11" s="645"/>
      <c r="AL11" s="646" t="s">
        <v>150</v>
      </c>
      <c r="AM11" s="647"/>
      <c r="AN11" s="647"/>
      <c r="AO11" s="648"/>
      <c r="AP11" s="638" t="s">
        <v>257</v>
      </c>
      <c r="AQ11" s="639"/>
      <c r="AR11" s="639"/>
      <c r="AS11" s="639"/>
      <c r="AT11" s="639"/>
      <c r="AU11" s="639"/>
      <c r="AV11" s="639"/>
      <c r="AW11" s="639"/>
      <c r="AX11" s="639"/>
      <c r="AY11" s="639"/>
      <c r="AZ11" s="639"/>
      <c r="BA11" s="639"/>
      <c r="BB11" s="639"/>
      <c r="BC11" s="639"/>
      <c r="BD11" s="639"/>
      <c r="BE11" s="639"/>
      <c r="BF11" s="640"/>
      <c r="BG11" s="641">
        <v>53397</v>
      </c>
      <c r="BH11" s="642"/>
      <c r="BI11" s="642"/>
      <c r="BJ11" s="642"/>
      <c r="BK11" s="642"/>
      <c r="BL11" s="642"/>
      <c r="BM11" s="642"/>
      <c r="BN11" s="643"/>
      <c r="BO11" s="644">
        <v>4</v>
      </c>
      <c r="BP11" s="644"/>
      <c r="BQ11" s="644"/>
      <c r="BR11" s="644"/>
      <c r="BS11" s="650">
        <v>10591</v>
      </c>
      <c r="BT11" s="642"/>
      <c r="BU11" s="642"/>
      <c r="BV11" s="642"/>
      <c r="BW11" s="642"/>
      <c r="BX11" s="642"/>
      <c r="BY11" s="642"/>
      <c r="BZ11" s="642"/>
      <c r="CA11" s="642"/>
      <c r="CB11" s="651"/>
      <c r="CD11" s="656" t="s">
        <v>258</v>
      </c>
      <c r="CE11" s="657"/>
      <c r="CF11" s="657"/>
      <c r="CG11" s="657"/>
      <c r="CH11" s="657"/>
      <c r="CI11" s="657"/>
      <c r="CJ11" s="657"/>
      <c r="CK11" s="657"/>
      <c r="CL11" s="657"/>
      <c r="CM11" s="657"/>
      <c r="CN11" s="657"/>
      <c r="CO11" s="657"/>
      <c r="CP11" s="657"/>
      <c r="CQ11" s="658"/>
      <c r="CR11" s="641">
        <v>757196</v>
      </c>
      <c r="CS11" s="642"/>
      <c r="CT11" s="642"/>
      <c r="CU11" s="642"/>
      <c r="CV11" s="642"/>
      <c r="CW11" s="642"/>
      <c r="CX11" s="642"/>
      <c r="CY11" s="643"/>
      <c r="CZ11" s="644">
        <v>9.1</v>
      </c>
      <c r="DA11" s="644"/>
      <c r="DB11" s="644"/>
      <c r="DC11" s="644"/>
      <c r="DD11" s="650">
        <v>181781</v>
      </c>
      <c r="DE11" s="642"/>
      <c r="DF11" s="642"/>
      <c r="DG11" s="642"/>
      <c r="DH11" s="642"/>
      <c r="DI11" s="642"/>
      <c r="DJ11" s="642"/>
      <c r="DK11" s="642"/>
      <c r="DL11" s="642"/>
      <c r="DM11" s="642"/>
      <c r="DN11" s="642"/>
      <c r="DO11" s="642"/>
      <c r="DP11" s="643"/>
      <c r="DQ11" s="650">
        <v>541597</v>
      </c>
      <c r="DR11" s="642"/>
      <c r="DS11" s="642"/>
      <c r="DT11" s="642"/>
      <c r="DU11" s="642"/>
      <c r="DV11" s="642"/>
      <c r="DW11" s="642"/>
      <c r="DX11" s="642"/>
      <c r="DY11" s="642"/>
      <c r="DZ11" s="642"/>
      <c r="EA11" s="642"/>
      <c r="EB11" s="642"/>
      <c r="EC11" s="651"/>
    </row>
    <row r="12" spans="2:143" ht="11.25" customHeight="1" x14ac:dyDescent="0.15">
      <c r="B12" s="638" t="s">
        <v>259</v>
      </c>
      <c r="C12" s="639"/>
      <c r="D12" s="639"/>
      <c r="E12" s="639"/>
      <c r="F12" s="639"/>
      <c r="G12" s="639"/>
      <c r="H12" s="639"/>
      <c r="I12" s="639"/>
      <c r="J12" s="639"/>
      <c r="K12" s="639"/>
      <c r="L12" s="639"/>
      <c r="M12" s="639"/>
      <c r="N12" s="639"/>
      <c r="O12" s="639"/>
      <c r="P12" s="639"/>
      <c r="Q12" s="640"/>
      <c r="R12" s="641">
        <v>175096</v>
      </c>
      <c r="S12" s="642"/>
      <c r="T12" s="642"/>
      <c r="U12" s="642"/>
      <c r="V12" s="642"/>
      <c r="W12" s="642"/>
      <c r="X12" s="642"/>
      <c r="Y12" s="643"/>
      <c r="Z12" s="644">
        <v>2</v>
      </c>
      <c r="AA12" s="644"/>
      <c r="AB12" s="644"/>
      <c r="AC12" s="644"/>
      <c r="AD12" s="645">
        <v>175096</v>
      </c>
      <c r="AE12" s="645"/>
      <c r="AF12" s="645"/>
      <c r="AG12" s="645"/>
      <c r="AH12" s="645"/>
      <c r="AI12" s="645"/>
      <c r="AJ12" s="645"/>
      <c r="AK12" s="645"/>
      <c r="AL12" s="646">
        <v>3.5</v>
      </c>
      <c r="AM12" s="647"/>
      <c r="AN12" s="647"/>
      <c r="AO12" s="648"/>
      <c r="AP12" s="638" t="s">
        <v>260</v>
      </c>
      <c r="AQ12" s="639"/>
      <c r="AR12" s="639"/>
      <c r="AS12" s="639"/>
      <c r="AT12" s="639"/>
      <c r="AU12" s="639"/>
      <c r="AV12" s="639"/>
      <c r="AW12" s="639"/>
      <c r="AX12" s="639"/>
      <c r="AY12" s="639"/>
      <c r="AZ12" s="639"/>
      <c r="BA12" s="639"/>
      <c r="BB12" s="639"/>
      <c r="BC12" s="639"/>
      <c r="BD12" s="639"/>
      <c r="BE12" s="639"/>
      <c r="BF12" s="640"/>
      <c r="BG12" s="641">
        <v>661745</v>
      </c>
      <c r="BH12" s="642"/>
      <c r="BI12" s="642"/>
      <c r="BJ12" s="642"/>
      <c r="BK12" s="642"/>
      <c r="BL12" s="642"/>
      <c r="BM12" s="642"/>
      <c r="BN12" s="643"/>
      <c r="BO12" s="644">
        <v>49</v>
      </c>
      <c r="BP12" s="644"/>
      <c r="BQ12" s="644"/>
      <c r="BR12" s="644"/>
      <c r="BS12" s="650" t="s">
        <v>256</v>
      </c>
      <c r="BT12" s="642"/>
      <c r="BU12" s="642"/>
      <c r="BV12" s="642"/>
      <c r="BW12" s="642"/>
      <c r="BX12" s="642"/>
      <c r="BY12" s="642"/>
      <c r="BZ12" s="642"/>
      <c r="CA12" s="642"/>
      <c r="CB12" s="651"/>
      <c r="CD12" s="656" t="s">
        <v>261</v>
      </c>
      <c r="CE12" s="657"/>
      <c r="CF12" s="657"/>
      <c r="CG12" s="657"/>
      <c r="CH12" s="657"/>
      <c r="CI12" s="657"/>
      <c r="CJ12" s="657"/>
      <c r="CK12" s="657"/>
      <c r="CL12" s="657"/>
      <c r="CM12" s="657"/>
      <c r="CN12" s="657"/>
      <c r="CO12" s="657"/>
      <c r="CP12" s="657"/>
      <c r="CQ12" s="658"/>
      <c r="CR12" s="641">
        <v>428828</v>
      </c>
      <c r="CS12" s="642"/>
      <c r="CT12" s="642"/>
      <c r="CU12" s="642"/>
      <c r="CV12" s="642"/>
      <c r="CW12" s="642"/>
      <c r="CX12" s="642"/>
      <c r="CY12" s="643"/>
      <c r="CZ12" s="644">
        <v>5.2</v>
      </c>
      <c r="DA12" s="644"/>
      <c r="DB12" s="644"/>
      <c r="DC12" s="644"/>
      <c r="DD12" s="650">
        <v>80741</v>
      </c>
      <c r="DE12" s="642"/>
      <c r="DF12" s="642"/>
      <c r="DG12" s="642"/>
      <c r="DH12" s="642"/>
      <c r="DI12" s="642"/>
      <c r="DJ12" s="642"/>
      <c r="DK12" s="642"/>
      <c r="DL12" s="642"/>
      <c r="DM12" s="642"/>
      <c r="DN12" s="642"/>
      <c r="DO12" s="642"/>
      <c r="DP12" s="643"/>
      <c r="DQ12" s="650">
        <v>258095</v>
      </c>
      <c r="DR12" s="642"/>
      <c r="DS12" s="642"/>
      <c r="DT12" s="642"/>
      <c r="DU12" s="642"/>
      <c r="DV12" s="642"/>
      <c r="DW12" s="642"/>
      <c r="DX12" s="642"/>
      <c r="DY12" s="642"/>
      <c r="DZ12" s="642"/>
      <c r="EA12" s="642"/>
      <c r="EB12" s="642"/>
      <c r="EC12" s="651"/>
    </row>
    <row r="13" spans="2:143" ht="11.25" customHeight="1" x14ac:dyDescent="0.15">
      <c r="B13" s="638" t="s">
        <v>262</v>
      </c>
      <c r="C13" s="639"/>
      <c r="D13" s="639"/>
      <c r="E13" s="639"/>
      <c r="F13" s="639"/>
      <c r="G13" s="639"/>
      <c r="H13" s="639"/>
      <c r="I13" s="639"/>
      <c r="J13" s="639"/>
      <c r="K13" s="639"/>
      <c r="L13" s="639"/>
      <c r="M13" s="639"/>
      <c r="N13" s="639"/>
      <c r="O13" s="639"/>
      <c r="P13" s="639"/>
      <c r="Q13" s="640"/>
      <c r="R13" s="641" t="s">
        <v>150</v>
      </c>
      <c r="S13" s="642"/>
      <c r="T13" s="642"/>
      <c r="U13" s="642"/>
      <c r="V13" s="642"/>
      <c r="W13" s="642"/>
      <c r="X13" s="642"/>
      <c r="Y13" s="643"/>
      <c r="Z13" s="644" t="s">
        <v>150</v>
      </c>
      <c r="AA13" s="644"/>
      <c r="AB13" s="644"/>
      <c r="AC13" s="644"/>
      <c r="AD13" s="645" t="s">
        <v>242</v>
      </c>
      <c r="AE13" s="645"/>
      <c r="AF13" s="645"/>
      <c r="AG13" s="645"/>
      <c r="AH13" s="645"/>
      <c r="AI13" s="645"/>
      <c r="AJ13" s="645"/>
      <c r="AK13" s="645"/>
      <c r="AL13" s="646" t="s">
        <v>150</v>
      </c>
      <c r="AM13" s="647"/>
      <c r="AN13" s="647"/>
      <c r="AO13" s="648"/>
      <c r="AP13" s="638" t="s">
        <v>263</v>
      </c>
      <c r="AQ13" s="639"/>
      <c r="AR13" s="639"/>
      <c r="AS13" s="639"/>
      <c r="AT13" s="639"/>
      <c r="AU13" s="639"/>
      <c r="AV13" s="639"/>
      <c r="AW13" s="639"/>
      <c r="AX13" s="639"/>
      <c r="AY13" s="639"/>
      <c r="AZ13" s="639"/>
      <c r="BA13" s="639"/>
      <c r="BB13" s="639"/>
      <c r="BC13" s="639"/>
      <c r="BD13" s="639"/>
      <c r="BE13" s="639"/>
      <c r="BF13" s="640"/>
      <c r="BG13" s="641">
        <v>542311</v>
      </c>
      <c r="BH13" s="642"/>
      <c r="BI13" s="642"/>
      <c r="BJ13" s="642"/>
      <c r="BK13" s="642"/>
      <c r="BL13" s="642"/>
      <c r="BM13" s="642"/>
      <c r="BN13" s="643"/>
      <c r="BO13" s="644">
        <v>40.200000000000003</v>
      </c>
      <c r="BP13" s="644"/>
      <c r="BQ13" s="644"/>
      <c r="BR13" s="644"/>
      <c r="BS13" s="650" t="s">
        <v>242</v>
      </c>
      <c r="BT13" s="642"/>
      <c r="BU13" s="642"/>
      <c r="BV13" s="642"/>
      <c r="BW13" s="642"/>
      <c r="BX13" s="642"/>
      <c r="BY13" s="642"/>
      <c r="BZ13" s="642"/>
      <c r="CA13" s="642"/>
      <c r="CB13" s="651"/>
      <c r="CD13" s="656" t="s">
        <v>264</v>
      </c>
      <c r="CE13" s="657"/>
      <c r="CF13" s="657"/>
      <c r="CG13" s="657"/>
      <c r="CH13" s="657"/>
      <c r="CI13" s="657"/>
      <c r="CJ13" s="657"/>
      <c r="CK13" s="657"/>
      <c r="CL13" s="657"/>
      <c r="CM13" s="657"/>
      <c r="CN13" s="657"/>
      <c r="CO13" s="657"/>
      <c r="CP13" s="657"/>
      <c r="CQ13" s="658"/>
      <c r="CR13" s="641">
        <v>1132891</v>
      </c>
      <c r="CS13" s="642"/>
      <c r="CT13" s="642"/>
      <c r="CU13" s="642"/>
      <c r="CV13" s="642"/>
      <c r="CW13" s="642"/>
      <c r="CX13" s="642"/>
      <c r="CY13" s="643"/>
      <c r="CZ13" s="644">
        <v>13.6</v>
      </c>
      <c r="DA13" s="644"/>
      <c r="DB13" s="644"/>
      <c r="DC13" s="644"/>
      <c r="DD13" s="650">
        <v>821024</v>
      </c>
      <c r="DE13" s="642"/>
      <c r="DF13" s="642"/>
      <c r="DG13" s="642"/>
      <c r="DH13" s="642"/>
      <c r="DI13" s="642"/>
      <c r="DJ13" s="642"/>
      <c r="DK13" s="642"/>
      <c r="DL13" s="642"/>
      <c r="DM13" s="642"/>
      <c r="DN13" s="642"/>
      <c r="DO13" s="642"/>
      <c r="DP13" s="643"/>
      <c r="DQ13" s="650">
        <v>616392</v>
      </c>
      <c r="DR13" s="642"/>
      <c r="DS13" s="642"/>
      <c r="DT13" s="642"/>
      <c r="DU13" s="642"/>
      <c r="DV13" s="642"/>
      <c r="DW13" s="642"/>
      <c r="DX13" s="642"/>
      <c r="DY13" s="642"/>
      <c r="DZ13" s="642"/>
      <c r="EA13" s="642"/>
      <c r="EB13" s="642"/>
      <c r="EC13" s="651"/>
    </row>
    <row r="14" spans="2:143" ht="11.25" customHeight="1" x14ac:dyDescent="0.15">
      <c r="B14" s="638" t="s">
        <v>265</v>
      </c>
      <c r="C14" s="639"/>
      <c r="D14" s="639"/>
      <c r="E14" s="639"/>
      <c r="F14" s="639"/>
      <c r="G14" s="639"/>
      <c r="H14" s="639"/>
      <c r="I14" s="639"/>
      <c r="J14" s="639"/>
      <c r="K14" s="639"/>
      <c r="L14" s="639"/>
      <c r="M14" s="639"/>
      <c r="N14" s="639"/>
      <c r="O14" s="639"/>
      <c r="P14" s="639"/>
      <c r="Q14" s="640"/>
      <c r="R14" s="641" t="s">
        <v>140</v>
      </c>
      <c r="S14" s="642"/>
      <c r="T14" s="642"/>
      <c r="U14" s="642"/>
      <c r="V14" s="642"/>
      <c r="W14" s="642"/>
      <c r="X14" s="642"/>
      <c r="Y14" s="643"/>
      <c r="Z14" s="644" t="s">
        <v>140</v>
      </c>
      <c r="AA14" s="644"/>
      <c r="AB14" s="644"/>
      <c r="AC14" s="644"/>
      <c r="AD14" s="645" t="s">
        <v>150</v>
      </c>
      <c r="AE14" s="645"/>
      <c r="AF14" s="645"/>
      <c r="AG14" s="645"/>
      <c r="AH14" s="645"/>
      <c r="AI14" s="645"/>
      <c r="AJ14" s="645"/>
      <c r="AK14" s="645"/>
      <c r="AL14" s="646" t="s">
        <v>140</v>
      </c>
      <c r="AM14" s="647"/>
      <c r="AN14" s="647"/>
      <c r="AO14" s="648"/>
      <c r="AP14" s="638" t="s">
        <v>266</v>
      </c>
      <c r="AQ14" s="639"/>
      <c r="AR14" s="639"/>
      <c r="AS14" s="639"/>
      <c r="AT14" s="639"/>
      <c r="AU14" s="639"/>
      <c r="AV14" s="639"/>
      <c r="AW14" s="639"/>
      <c r="AX14" s="639"/>
      <c r="AY14" s="639"/>
      <c r="AZ14" s="639"/>
      <c r="BA14" s="639"/>
      <c r="BB14" s="639"/>
      <c r="BC14" s="639"/>
      <c r="BD14" s="639"/>
      <c r="BE14" s="639"/>
      <c r="BF14" s="640"/>
      <c r="BG14" s="641">
        <v>34812</v>
      </c>
      <c r="BH14" s="642"/>
      <c r="BI14" s="642"/>
      <c r="BJ14" s="642"/>
      <c r="BK14" s="642"/>
      <c r="BL14" s="642"/>
      <c r="BM14" s="642"/>
      <c r="BN14" s="643"/>
      <c r="BO14" s="644">
        <v>2.6</v>
      </c>
      <c r="BP14" s="644"/>
      <c r="BQ14" s="644"/>
      <c r="BR14" s="644"/>
      <c r="BS14" s="650" t="s">
        <v>140</v>
      </c>
      <c r="BT14" s="642"/>
      <c r="BU14" s="642"/>
      <c r="BV14" s="642"/>
      <c r="BW14" s="642"/>
      <c r="BX14" s="642"/>
      <c r="BY14" s="642"/>
      <c r="BZ14" s="642"/>
      <c r="CA14" s="642"/>
      <c r="CB14" s="651"/>
      <c r="CD14" s="656" t="s">
        <v>267</v>
      </c>
      <c r="CE14" s="657"/>
      <c r="CF14" s="657"/>
      <c r="CG14" s="657"/>
      <c r="CH14" s="657"/>
      <c r="CI14" s="657"/>
      <c r="CJ14" s="657"/>
      <c r="CK14" s="657"/>
      <c r="CL14" s="657"/>
      <c r="CM14" s="657"/>
      <c r="CN14" s="657"/>
      <c r="CO14" s="657"/>
      <c r="CP14" s="657"/>
      <c r="CQ14" s="658"/>
      <c r="CR14" s="641">
        <v>353534</v>
      </c>
      <c r="CS14" s="642"/>
      <c r="CT14" s="642"/>
      <c r="CU14" s="642"/>
      <c r="CV14" s="642"/>
      <c r="CW14" s="642"/>
      <c r="CX14" s="642"/>
      <c r="CY14" s="643"/>
      <c r="CZ14" s="644">
        <v>4.2</v>
      </c>
      <c r="DA14" s="644"/>
      <c r="DB14" s="644"/>
      <c r="DC14" s="644"/>
      <c r="DD14" s="650" t="s">
        <v>140</v>
      </c>
      <c r="DE14" s="642"/>
      <c r="DF14" s="642"/>
      <c r="DG14" s="642"/>
      <c r="DH14" s="642"/>
      <c r="DI14" s="642"/>
      <c r="DJ14" s="642"/>
      <c r="DK14" s="642"/>
      <c r="DL14" s="642"/>
      <c r="DM14" s="642"/>
      <c r="DN14" s="642"/>
      <c r="DO14" s="642"/>
      <c r="DP14" s="643"/>
      <c r="DQ14" s="650">
        <v>353534</v>
      </c>
      <c r="DR14" s="642"/>
      <c r="DS14" s="642"/>
      <c r="DT14" s="642"/>
      <c r="DU14" s="642"/>
      <c r="DV14" s="642"/>
      <c r="DW14" s="642"/>
      <c r="DX14" s="642"/>
      <c r="DY14" s="642"/>
      <c r="DZ14" s="642"/>
      <c r="EA14" s="642"/>
      <c r="EB14" s="642"/>
      <c r="EC14" s="651"/>
    </row>
    <row r="15" spans="2:143" ht="11.25" customHeight="1" x14ac:dyDescent="0.15">
      <c r="B15" s="638" t="s">
        <v>268</v>
      </c>
      <c r="C15" s="639"/>
      <c r="D15" s="639"/>
      <c r="E15" s="639"/>
      <c r="F15" s="639"/>
      <c r="G15" s="639"/>
      <c r="H15" s="639"/>
      <c r="I15" s="639"/>
      <c r="J15" s="639"/>
      <c r="K15" s="639"/>
      <c r="L15" s="639"/>
      <c r="M15" s="639"/>
      <c r="N15" s="639"/>
      <c r="O15" s="639"/>
      <c r="P15" s="639"/>
      <c r="Q15" s="640"/>
      <c r="R15" s="641">
        <v>26934</v>
      </c>
      <c r="S15" s="642"/>
      <c r="T15" s="642"/>
      <c r="U15" s="642"/>
      <c r="V15" s="642"/>
      <c r="W15" s="642"/>
      <c r="X15" s="642"/>
      <c r="Y15" s="643"/>
      <c r="Z15" s="644">
        <v>0.3</v>
      </c>
      <c r="AA15" s="644"/>
      <c r="AB15" s="644"/>
      <c r="AC15" s="644"/>
      <c r="AD15" s="645">
        <v>26934</v>
      </c>
      <c r="AE15" s="645"/>
      <c r="AF15" s="645"/>
      <c r="AG15" s="645"/>
      <c r="AH15" s="645"/>
      <c r="AI15" s="645"/>
      <c r="AJ15" s="645"/>
      <c r="AK15" s="645"/>
      <c r="AL15" s="646">
        <v>0.5</v>
      </c>
      <c r="AM15" s="647"/>
      <c r="AN15" s="647"/>
      <c r="AO15" s="648"/>
      <c r="AP15" s="638" t="s">
        <v>269</v>
      </c>
      <c r="AQ15" s="639"/>
      <c r="AR15" s="639"/>
      <c r="AS15" s="639"/>
      <c r="AT15" s="639"/>
      <c r="AU15" s="639"/>
      <c r="AV15" s="639"/>
      <c r="AW15" s="639"/>
      <c r="AX15" s="639"/>
      <c r="AY15" s="639"/>
      <c r="AZ15" s="639"/>
      <c r="BA15" s="639"/>
      <c r="BB15" s="639"/>
      <c r="BC15" s="639"/>
      <c r="BD15" s="639"/>
      <c r="BE15" s="639"/>
      <c r="BF15" s="640"/>
      <c r="BG15" s="641">
        <v>68103</v>
      </c>
      <c r="BH15" s="642"/>
      <c r="BI15" s="642"/>
      <c r="BJ15" s="642"/>
      <c r="BK15" s="642"/>
      <c r="BL15" s="642"/>
      <c r="BM15" s="642"/>
      <c r="BN15" s="643"/>
      <c r="BO15" s="644">
        <v>5</v>
      </c>
      <c r="BP15" s="644"/>
      <c r="BQ15" s="644"/>
      <c r="BR15" s="644"/>
      <c r="BS15" s="650" t="s">
        <v>140</v>
      </c>
      <c r="BT15" s="642"/>
      <c r="BU15" s="642"/>
      <c r="BV15" s="642"/>
      <c r="BW15" s="642"/>
      <c r="BX15" s="642"/>
      <c r="BY15" s="642"/>
      <c r="BZ15" s="642"/>
      <c r="CA15" s="642"/>
      <c r="CB15" s="651"/>
      <c r="CD15" s="656" t="s">
        <v>270</v>
      </c>
      <c r="CE15" s="657"/>
      <c r="CF15" s="657"/>
      <c r="CG15" s="657"/>
      <c r="CH15" s="657"/>
      <c r="CI15" s="657"/>
      <c r="CJ15" s="657"/>
      <c r="CK15" s="657"/>
      <c r="CL15" s="657"/>
      <c r="CM15" s="657"/>
      <c r="CN15" s="657"/>
      <c r="CO15" s="657"/>
      <c r="CP15" s="657"/>
      <c r="CQ15" s="658"/>
      <c r="CR15" s="641">
        <v>801749</v>
      </c>
      <c r="CS15" s="642"/>
      <c r="CT15" s="642"/>
      <c r="CU15" s="642"/>
      <c r="CV15" s="642"/>
      <c r="CW15" s="642"/>
      <c r="CX15" s="642"/>
      <c r="CY15" s="643"/>
      <c r="CZ15" s="644">
        <v>9.6</v>
      </c>
      <c r="DA15" s="644"/>
      <c r="DB15" s="644"/>
      <c r="DC15" s="644"/>
      <c r="DD15" s="650">
        <v>76728</v>
      </c>
      <c r="DE15" s="642"/>
      <c r="DF15" s="642"/>
      <c r="DG15" s="642"/>
      <c r="DH15" s="642"/>
      <c r="DI15" s="642"/>
      <c r="DJ15" s="642"/>
      <c r="DK15" s="642"/>
      <c r="DL15" s="642"/>
      <c r="DM15" s="642"/>
      <c r="DN15" s="642"/>
      <c r="DO15" s="642"/>
      <c r="DP15" s="643"/>
      <c r="DQ15" s="650">
        <v>704301</v>
      </c>
      <c r="DR15" s="642"/>
      <c r="DS15" s="642"/>
      <c r="DT15" s="642"/>
      <c r="DU15" s="642"/>
      <c r="DV15" s="642"/>
      <c r="DW15" s="642"/>
      <c r="DX15" s="642"/>
      <c r="DY15" s="642"/>
      <c r="DZ15" s="642"/>
      <c r="EA15" s="642"/>
      <c r="EB15" s="642"/>
      <c r="EC15" s="651"/>
    </row>
    <row r="16" spans="2:143" ht="11.25" customHeight="1" x14ac:dyDescent="0.15">
      <c r="B16" s="638" t="s">
        <v>271</v>
      </c>
      <c r="C16" s="639"/>
      <c r="D16" s="639"/>
      <c r="E16" s="639"/>
      <c r="F16" s="639"/>
      <c r="G16" s="639"/>
      <c r="H16" s="639"/>
      <c r="I16" s="639"/>
      <c r="J16" s="639"/>
      <c r="K16" s="639"/>
      <c r="L16" s="639"/>
      <c r="M16" s="639"/>
      <c r="N16" s="639"/>
      <c r="O16" s="639"/>
      <c r="P16" s="639"/>
      <c r="Q16" s="640"/>
      <c r="R16" s="641" t="s">
        <v>150</v>
      </c>
      <c r="S16" s="642"/>
      <c r="T16" s="642"/>
      <c r="U16" s="642"/>
      <c r="V16" s="642"/>
      <c r="W16" s="642"/>
      <c r="X16" s="642"/>
      <c r="Y16" s="643"/>
      <c r="Z16" s="644" t="s">
        <v>140</v>
      </c>
      <c r="AA16" s="644"/>
      <c r="AB16" s="644"/>
      <c r="AC16" s="644"/>
      <c r="AD16" s="645" t="s">
        <v>256</v>
      </c>
      <c r="AE16" s="645"/>
      <c r="AF16" s="645"/>
      <c r="AG16" s="645"/>
      <c r="AH16" s="645"/>
      <c r="AI16" s="645"/>
      <c r="AJ16" s="645"/>
      <c r="AK16" s="645"/>
      <c r="AL16" s="646" t="s">
        <v>140</v>
      </c>
      <c r="AM16" s="647"/>
      <c r="AN16" s="647"/>
      <c r="AO16" s="648"/>
      <c r="AP16" s="638" t="s">
        <v>272</v>
      </c>
      <c r="AQ16" s="639"/>
      <c r="AR16" s="639"/>
      <c r="AS16" s="639"/>
      <c r="AT16" s="639"/>
      <c r="AU16" s="639"/>
      <c r="AV16" s="639"/>
      <c r="AW16" s="639"/>
      <c r="AX16" s="639"/>
      <c r="AY16" s="639"/>
      <c r="AZ16" s="639"/>
      <c r="BA16" s="639"/>
      <c r="BB16" s="639"/>
      <c r="BC16" s="639"/>
      <c r="BD16" s="639"/>
      <c r="BE16" s="639"/>
      <c r="BF16" s="640"/>
      <c r="BG16" s="641">
        <v>419</v>
      </c>
      <c r="BH16" s="642"/>
      <c r="BI16" s="642"/>
      <c r="BJ16" s="642"/>
      <c r="BK16" s="642"/>
      <c r="BL16" s="642"/>
      <c r="BM16" s="642"/>
      <c r="BN16" s="643"/>
      <c r="BO16" s="644">
        <v>0</v>
      </c>
      <c r="BP16" s="644"/>
      <c r="BQ16" s="644"/>
      <c r="BR16" s="644"/>
      <c r="BS16" s="650" t="s">
        <v>140</v>
      </c>
      <c r="BT16" s="642"/>
      <c r="BU16" s="642"/>
      <c r="BV16" s="642"/>
      <c r="BW16" s="642"/>
      <c r="BX16" s="642"/>
      <c r="BY16" s="642"/>
      <c r="BZ16" s="642"/>
      <c r="CA16" s="642"/>
      <c r="CB16" s="651"/>
      <c r="CD16" s="656" t="s">
        <v>273</v>
      </c>
      <c r="CE16" s="657"/>
      <c r="CF16" s="657"/>
      <c r="CG16" s="657"/>
      <c r="CH16" s="657"/>
      <c r="CI16" s="657"/>
      <c r="CJ16" s="657"/>
      <c r="CK16" s="657"/>
      <c r="CL16" s="657"/>
      <c r="CM16" s="657"/>
      <c r="CN16" s="657"/>
      <c r="CO16" s="657"/>
      <c r="CP16" s="657"/>
      <c r="CQ16" s="658"/>
      <c r="CR16" s="641">
        <v>53733</v>
      </c>
      <c r="CS16" s="642"/>
      <c r="CT16" s="642"/>
      <c r="CU16" s="642"/>
      <c r="CV16" s="642"/>
      <c r="CW16" s="642"/>
      <c r="CX16" s="642"/>
      <c r="CY16" s="643"/>
      <c r="CZ16" s="644">
        <v>0.6</v>
      </c>
      <c r="DA16" s="644"/>
      <c r="DB16" s="644"/>
      <c r="DC16" s="644"/>
      <c r="DD16" s="650" t="s">
        <v>140</v>
      </c>
      <c r="DE16" s="642"/>
      <c r="DF16" s="642"/>
      <c r="DG16" s="642"/>
      <c r="DH16" s="642"/>
      <c r="DI16" s="642"/>
      <c r="DJ16" s="642"/>
      <c r="DK16" s="642"/>
      <c r="DL16" s="642"/>
      <c r="DM16" s="642"/>
      <c r="DN16" s="642"/>
      <c r="DO16" s="642"/>
      <c r="DP16" s="643"/>
      <c r="DQ16" s="650">
        <v>339</v>
      </c>
      <c r="DR16" s="642"/>
      <c r="DS16" s="642"/>
      <c r="DT16" s="642"/>
      <c r="DU16" s="642"/>
      <c r="DV16" s="642"/>
      <c r="DW16" s="642"/>
      <c r="DX16" s="642"/>
      <c r="DY16" s="642"/>
      <c r="DZ16" s="642"/>
      <c r="EA16" s="642"/>
      <c r="EB16" s="642"/>
      <c r="EC16" s="651"/>
    </row>
    <row r="17" spans="2:133" ht="11.25" customHeight="1" x14ac:dyDescent="0.15">
      <c r="B17" s="638" t="s">
        <v>274</v>
      </c>
      <c r="C17" s="639"/>
      <c r="D17" s="639"/>
      <c r="E17" s="639"/>
      <c r="F17" s="639"/>
      <c r="G17" s="639"/>
      <c r="H17" s="639"/>
      <c r="I17" s="639"/>
      <c r="J17" s="639"/>
      <c r="K17" s="639"/>
      <c r="L17" s="639"/>
      <c r="M17" s="639"/>
      <c r="N17" s="639"/>
      <c r="O17" s="639"/>
      <c r="P17" s="639"/>
      <c r="Q17" s="640"/>
      <c r="R17" s="641">
        <v>3858</v>
      </c>
      <c r="S17" s="642"/>
      <c r="T17" s="642"/>
      <c r="U17" s="642"/>
      <c r="V17" s="642"/>
      <c r="W17" s="642"/>
      <c r="X17" s="642"/>
      <c r="Y17" s="643"/>
      <c r="Z17" s="644">
        <v>0</v>
      </c>
      <c r="AA17" s="644"/>
      <c r="AB17" s="644"/>
      <c r="AC17" s="644"/>
      <c r="AD17" s="645">
        <v>3858</v>
      </c>
      <c r="AE17" s="645"/>
      <c r="AF17" s="645"/>
      <c r="AG17" s="645"/>
      <c r="AH17" s="645"/>
      <c r="AI17" s="645"/>
      <c r="AJ17" s="645"/>
      <c r="AK17" s="645"/>
      <c r="AL17" s="646">
        <v>0.1</v>
      </c>
      <c r="AM17" s="647"/>
      <c r="AN17" s="647"/>
      <c r="AO17" s="648"/>
      <c r="AP17" s="638" t="s">
        <v>275</v>
      </c>
      <c r="AQ17" s="639"/>
      <c r="AR17" s="639"/>
      <c r="AS17" s="639"/>
      <c r="AT17" s="639"/>
      <c r="AU17" s="639"/>
      <c r="AV17" s="639"/>
      <c r="AW17" s="639"/>
      <c r="AX17" s="639"/>
      <c r="AY17" s="639"/>
      <c r="AZ17" s="639"/>
      <c r="BA17" s="639"/>
      <c r="BB17" s="639"/>
      <c r="BC17" s="639"/>
      <c r="BD17" s="639"/>
      <c r="BE17" s="639"/>
      <c r="BF17" s="640"/>
      <c r="BG17" s="641" t="s">
        <v>242</v>
      </c>
      <c r="BH17" s="642"/>
      <c r="BI17" s="642"/>
      <c r="BJ17" s="642"/>
      <c r="BK17" s="642"/>
      <c r="BL17" s="642"/>
      <c r="BM17" s="642"/>
      <c r="BN17" s="643"/>
      <c r="BO17" s="644" t="s">
        <v>256</v>
      </c>
      <c r="BP17" s="644"/>
      <c r="BQ17" s="644"/>
      <c r="BR17" s="644"/>
      <c r="BS17" s="650" t="s">
        <v>150</v>
      </c>
      <c r="BT17" s="642"/>
      <c r="BU17" s="642"/>
      <c r="BV17" s="642"/>
      <c r="BW17" s="642"/>
      <c r="BX17" s="642"/>
      <c r="BY17" s="642"/>
      <c r="BZ17" s="642"/>
      <c r="CA17" s="642"/>
      <c r="CB17" s="651"/>
      <c r="CD17" s="656" t="s">
        <v>276</v>
      </c>
      <c r="CE17" s="657"/>
      <c r="CF17" s="657"/>
      <c r="CG17" s="657"/>
      <c r="CH17" s="657"/>
      <c r="CI17" s="657"/>
      <c r="CJ17" s="657"/>
      <c r="CK17" s="657"/>
      <c r="CL17" s="657"/>
      <c r="CM17" s="657"/>
      <c r="CN17" s="657"/>
      <c r="CO17" s="657"/>
      <c r="CP17" s="657"/>
      <c r="CQ17" s="658"/>
      <c r="CR17" s="641">
        <v>1030813</v>
      </c>
      <c r="CS17" s="642"/>
      <c r="CT17" s="642"/>
      <c r="CU17" s="642"/>
      <c r="CV17" s="642"/>
      <c r="CW17" s="642"/>
      <c r="CX17" s="642"/>
      <c r="CY17" s="643"/>
      <c r="CZ17" s="644">
        <v>12.4</v>
      </c>
      <c r="DA17" s="644"/>
      <c r="DB17" s="644"/>
      <c r="DC17" s="644"/>
      <c r="DD17" s="650" t="s">
        <v>140</v>
      </c>
      <c r="DE17" s="642"/>
      <c r="DF17" s="642"/>
      <c r="DG17" s="642"/>
      <c r="DH17" s="642"/>
      <c r="DI17" s="642"/>
      <c r="DJ17" s="642"/>
      <c r="DK17" s="642"/>
      <c r="DL17" s="642"/>
      <c r="DM17" s="642"/>
      <c r="DN17" s="642"/>
      <c r="DO17" s="642"/>
      <c r="DP17" s="643"/>
      <c r="DQ17" s="650">
        <v>1028758</v>
      </c>
      <c r="DR17" s="642"/>
      <c r="DS17" s="642"/>
      <c r="DT17" s="642"/>
      <c r="DU17" s="642"/>
      <c r="DV17" s="642"/>
      <c r="DW17" s="642"/>
      <c r="DX17" s="642"/>
      <c r="DY17" s="642"/>
      <c r="DZ17" s="642"/>
      <c r="EA17" s="642"/>
      <c r="EB17" s="642"/>
      <c r="EC17" s="651"/>
    </row>
    <row r="18" spans="2:133" ht="11.25" customHeight="1" x14ac:dyDescent="0.15">
      <c r="B18" s="638" t="s">
        <v>277</v>
      </c>
      <c r="C18" s="639"/>
      <c r="D18" s="639"/>
      <c r="E18" s="639"/>
      <c r="F18" s="639"/>
      <c r="G18" s="639"/>
      <c r="H18" s="639"/>
      <c r="I18" s="639"/>
      <c r="J18" s="639"/>
      <c r="K18" s="639"/>
      <c r="L18" s="639"/>
      <c r="M18" s="639"/>
      <c r="N18" s="639"/>
      <c r="O18" s="639"/>
      <c r="P18" s="639"/>
      <c r="Q18" s="640"/>
      <c r="R18" s="641">
        <v>3923263</v>
      </c>
      <c r="S18" s="642"/>
      <c r="T18" s="642"/>
      <c r="U18" s="642"/>
      <c r="V18" s="642"/>
      <c r="W18" s="642"/>
      <c r="X18" s="642"/>
      <c r="Y18" s="643"/>
      <c r="Z18" s="644">
        <v>44.8</v>
      </c>
      <c r="AA18" s="644"/>
      <c r="AB18" s="644"/>
      <c r="AC18" s="644"/>
      <c r="AD18" s="645">
        <v>3324433</v>
      </c>
      <c r="AE18" s="645"/>
      <c r="AF18" s="645"/>
      <c r="AG18" s="645"/>
      <c r="AH18" s="645"/>
      <c r="AI18" s="645"/>
      <c r="AJ18" s="645"/>
      <c r="AK18" s="645"/>
      <c r="AL18" s="646">
        <v>66</v>
      </c>
      <c r="AM18" s="647"/>
      <c r="AN18" s="647"/>
      <c r="AO18" s="648"/>
      <c r="AP18" s="638" t="s">
        <v>278</v>
      </c>
      <c r="AQ18" s="639"/>
      <c r="AR18" s="639"/>
      <c r="AS18" s="639"/>
      <c r="AT18" s="639"/>
      <c r="AU18" s="639"/>
      <c r="AV18" s="639"/>
      <c r="AW18" s="639"/>
      <c r="AX18" s="639"/>
      <c r="AY18" s="639"/>
      <c r="AZ18" s="639"/>
      <c r="BA18" s="639"/>
      <c r="BB18" s="639"/>
      <c r="BC18" s="639"/>
      <c r="BD18" s="639"/>
      <c r="BE18" s="639"/>
      <c r="BF18" s="640"/>
      <c r="BG18" s="641" t="s">
        <v>140</v>
      </c>
      <c r="BH18" s="642"/>
      <c r="BI18" s="642"/>
      <c r="BJ18" s="642"/>
      <c r="BK18" s="642"/>
      <c r="BL18" s="642"/>
      <c r="BM18" s="642"/>
      <c r="BN18" s="643"/>
      <c r="BO18" s="644" t="s">
        <v>140</v>
      </c>
      <c r="BP18" s="644"/>
      <c r="BQ18" s="644"/>
      <c r="BR18" s="644"/>
      <c r="BS18" s="650" t="s">
        <v>242</v>
      </c>
      <c r="BT18" s="642"/>
      <c r="BU18" s="642"/>
      <c r="BV18" s="642"/>
      <c r="BW18" s="642"/>
      <c r="BX18" s="642"/>
      <c r="BY18" s="642"/>
      <c r="BZ18" s="642"/>
      <c r="CA18" s="642"/>
      <c r="CB18" s="651"/>
      <c r="CD18" s="656" t="s">
        <v>279</v>
      </c>
      <c r="CE18" s="657"/>
      <c r="CF18" s="657"/>
      <c r="CG18" s="657"/>
      <c r="CH18" s="657"/>
      <c r="CI18" s="657"/>
      <c r="CJ18" s="657"/>
      <c r="CK18" s="657"/>
      <c r="CL18" s="657"/>
      <c r="CM18" s="657"/>
      <c r="CN18" s="657"/>
      <c r="CO18" s="657"/>
      <c r="CP18" s="657"/>
      <c r="CQ18" s="658"/>
      <c r="CR18" s="641" t="s">
        <v>150</v>
      </c>
      <c r="CS18" s="642"/>
      <c r="CT18" s="642"/>
      <c r="CU18" s="642"/>
      <c r="CV18" s="642"/>
      <c r="CW18" s="642"/>
      <c r="CX18" s="642"/>
      <c r="CY18" s="643"/>
      <c r="CZ18" s="644" t="s">
        <v>140</v>
      </c>
      <c r="DA18" s="644"/>
      <c r="DB18" s="644"/>
      <c r="DC18" s="644"/>
      <c r="DD18" s="650" t="s">
        <v>150</v>
      </c>
      <c r="DE18" s="642"/>
      <c r="DF18" s="642"/>
      <c r="DG18" s="642"/>
      <c r="DH18" s="642"/>
      <c r="DI18" s="642"/>
      <c r="DJ18" s="642"/>
      <c r="DK18" s="642"/>
      <c r="DL18" s="642"/>
      <c r="DM18" s="642"/>
      <c r="DN18" s="642"/>
      <c r="DO18" s="642"/>
      <c r="DP18" s="643"/>
      <c r="DQ18" s="650" t="s">
        <v>140</v>
      </c>
      <c r="DR18" s="642"/>
      <c r="DS18" s="642"/>
      <c r="DT18" s="642"/>
      <c r="DU18" s="642"/>
      <c r="DV18" s="642"/>
      <c r="DW18" s="642"/>
      <c r="DX18" s="642"/>
      <c r="DY18" s="642"/>
      <c r="DZ18" s="642"/>
      <c r="EA18" s="642"/>
      <c r="EB18" s="642"/>
      <c r="EC18" s="651"/>
    </row>
    <row r="19" spans="2:133" ht="11.25" customHeight="1" x14ac:dyDescent="0.15">
      <c r="B19" s="638" t="s">
        <v>280</v>
      </c>
      <c r="C19" s="639"/>
      <c r="D19" s="639"/>
      <c r="E19" s="639"/>
      <c r="F19" s="639"/>
      <c r="G19" s="639"/>
      <c r="H19" s="639"/>
      <c r="I19" s="639"/>
      <c r="J19" s="639"/>
      <c r="K19" s="639"/>
      <c r="L19" s="639"/>
      <c r="M19" s="639"/>
      <c r="N19" s="639"/>
      <c r="O19" s="639"/>
      <c r="P19" s="639"/>
      <c r="Q19" s="640"/>
      <c r="R19" s="641">
        <v>3324433</v>
      </c>
      <c r="S19" s="642"/>
      <c r="T19" s="642"/>
      <c r="U19" s="642"/>
      <c r="V19" s="642"/>
      <c r="W19" s="642"/>
      <c r="X19" s="642"/>
      <c r="Y19" s="643"/>
      <c r="Z19" s="644">
        <v>38</v>
      </c>
      <c r="AA19" s="644"/>
      <c r="AB19" s="644"/>
      <c r="AC19" s="644"/>
      <c r="AD19" s="645">
        <v>3324433</v>
      </c>
      <c r="AE19" s="645"/>
      <c r="AF19" s="645"/>
      <c r="AG19" s="645"/>
      <c r="AH19" s="645"/>
      <c r="AI19" s="645"/>
      <c r="AJ19" s="645"/>
      <c r="AK19" s="645"/>
      <c r="AL19" s="646">
        <v>66</v>
      </c>
      <c r="AM19" s="647"/>
      <c r="AN19" s="647"/>
      <c r="AO19" s="648"/>
      <c r="AP19" s="638" t="s">
        <v>281</v>
      </c>
      <c r="AQ19" s="639"/>
      <c r="AR19" s="639"/>
      <c r="AS19" s="639"/>
      <c r="AT19" s="639"/>
      <c r="AU19" s="639"/>
      <c r="AV19" s="639"/>
      <c r="AW19" s="639"/>
      <c r="AX19" s="639"/>
      <c r="AY19" s="639"/>
      <c r="AZ19" s="639"/>
      <c r="BA19" s="639"/>
      <c r="BB19" s="639"/>
      <c r="BC19" s="639"/>
      <c r="BD19" s="639"/>
      <c r="BE19" s="639"/>
      <c r="BF19" s="640"/>
      <c r="BG19" s="641">
        <v>22040</v>
      </c>
      <c r="BH19" s="642"/>
      <c r="BI19" s="642"/>
      <c r="BJ19" s="642"/>
      <c r="BK19" s="642"/>
      <c r="BL19" s="642"/>
      <c r="BM19" s="642"/>
      <c r="BN19" s="643"/>
      <c r="BO19" s="644">
        <v>1.6</v>
      </c>
      <c r="BP19" s="644"/>
      <c r="BQ19" s="644"/>
      <c r="BR19" s="644"/>
      <c r="BS19" s="650" t="s">
        <v>140</v>
      </c>
      <c r="BT19" s="642"/>
      <c r="BU19" s="642"/>
      <c r="BV19" s="642"/>
      <c r="BW19" s="642"/>
      <c r="BX19" s="642"/>
      <c r="BY19" s="642"/>
      <c r="BZ19" s="642"/>
      <c r="CA19" s="642"/>
      <c r="CB19" s="651"/>
      <c r="CD19" s="656" t="s">
        <v>282</v>
      </c>
      <c r="CE19" s="657"/>
      <c r="CF19" s="657"/>
      <c r="CG19" s="657"/>
      <c r="CH19" s="657"/>
      <c r="CI19" s="657"/>
      <c r="CJ19" s="657"/>
      <c r="CK19" s="657"/>
      <c r="CL19" s="657"/>
      <c r="CM19" s="657"/>
      <c r="CN19" s="657"/>
      <c r="CO19" s="657"/>
      <c r="CP19" s="657"/>
      <c r="CQ19" s="658"/>
      <c r="CR19" s="641" t="s">
        <v>140</v>
      </c>
      <c r="CS19" s="642"/>
      <c r="CT19" s="642"/>
      <c r="CU19" s="642"/>
      <c r="CV19" s="642"/>
      <c r="CW19" s="642"/>
      <c r="CX19" s="642"/>
      <c r="CY19" s="643"/>
      <c r="CZ19" s="644" t="s">
        <v>140</v>
      </c>
      <c r="DA19" s="644"/>
      <c r="DB19" s="644"/>
      <c r="DC19" s="644"/>
      <c r="DD19" s="650" t="s">
        <v>140</v>
      </c>
      <c r="DE19" s="642"/>
      <c r="DF19" s="642"/>
      <c r="DG19" s="642"/>
      <c r="DH19" s="642"/>
      <c r="DI19" s="642"/>
      <c r="DJ19" s="642"/>
      <c r="DK19" s="642"/>
      <c r="DL19" s="642"/>
      <c r="DM19" s="642"/>
      <c r="DN19" s="642"/>
      <c r="DO19" s="642"/>
      <c r="DP19" s="643"/>
      <c r="DQ19" s="650" t="s">
        <v>242</v>
      </c>
      <c r="DR19" s="642"/>
      <c r="DS19" s="642"/>
      <c r="DT19" s="642"/>
      <c r="DU19" s="642"/>
      <c r="DV19" s="642"/>
      <c r="DW19" s="642"/>
      <c r="DX19" s="642"/>
      <c r="DY19" s="642"/>
      <c r="DZ19" s="642"/>
      <c r="EA19" s="642"/>
      <c r="EB19" s="642"/>
      <c r="EC19" s="651"/>
    </row>
    <row r="20" spans="2:133" ht="11.25" customHeight="1" x14ac:dyDescent="0.15">
      <c r="B20" s="638" t="s">
        <v>283</v>
      </c>
      <c r="C20" s="639"/>
      <c r="D20" s="639"/>
      <c r="E20" s="639"/>
      <c r="F20" s="639"/>
      <c r="G20" s="639"/>
      <c r="H20" s="639"/>
      <c r="I20" s="639"/>
      <c r="J20" s="639"/>
      <c r="K20" s="639"/>
      <c r="L20" s="639"/>
      <c r="M20" s="639"/>
      <c r="N20" s="639"/>
      <c r="O20" s="639"/>
      <c r="P20" s="639"/>
      <c r="Q20" s="640"/>
      <c r="R20" s="641">
        <v>598830</v>
      </c>
      <c r="S20" s="642"/>
      <c r="T20" s="642"/>
      <c r="U20" s="642"/>
      <c r="V20" s="642"/>
      <c r="W20" s="642"/>
      <c r="X20" s="642"/>
      <c r="Y20" s="643"/>
      <c r="Z20" s="644">
        <v>6.8</v>
      </c>
      <c r="AA20" s="644"/>
      <c r="AB20" s="644"/>
      <c r="AC20" s="644"/>
      <c r="AD20" s="645" t="s">
        <v>140</v>
      </c>
      <c r="AE20" s="645"/>
      <c r="AF20" s="645"/>
      <c r="AG20" s="645"/>
      <c r="AH20" s="645"/>
      <c r="AI20" s="645"/>
      <c r="AJ20" s="645"/>
      <c r="AK20" s="645"/>
      <c r="AL20" s="646" t="s">
        <v>140</v>
      </c>
      <c r="AM20" s="647"/>
      <c r="AN20" s="647"/>
      <c r="AO20" s="648"/>
      <c r="AP20" s="638" t="s">
        <v>284</v>
      </c>
      <c r="AQ20" s="639"/>
      <c r="AR20" s="639"/>
      <c r="AS20" s="639"/>
      <c r="AT20" s="639"/>
      <c r="AU20" s="639"/>
      <c r="AV20" s="639"/>
      <c r="AW20" s="639"/>
      <c r="AX20" s="639"/>
      <c r="AY20" s="639"/>
      <c r="AZ20" s="639"/>
      <c r="BA20" s="639"/>
      <c r="BB20" s="639"/>
      <c r="BC20" s="639"/>
      <c r="BD20" s="639"/>
      <c r="BE20" s="639"/>
      <c r="BF20" s="640"/>
      <c r="BG20" s="641">
        <v>22040</v>
      </c>
      <c r="BH20" s="642"/>
      <c r="BI20" s="642"/>
      <c r="BJ20" s="642"/>
      <c r="BK20" s="642"/>
      <c r="BL20" s="642"/>
      <c r="BM20" s="642"/>
      <c r="BN20" s="643"/>
      <c r="BO20" s="644">
        <v>1.6</v>
      </c>
      <c r="BP20" s="644"/>
      <c r="BQ20" s="644"/>
      <c r="BR20" s="644"/>
      <c r="BS20" s="650" t="s">
        <v>242</v>
      </c>
      <c r="BT20" s="642"/>
      <c r="BU20" s="642"/>
      <c r="BV20" s="642"/>
      <c r="BW20" s="642"/>
      <c r="BX20" s="642"/>
      <c r="BY20" s="642"/>
      <c r="BZ20" s="642"/>
      <c r="CA20" s="642"/>
      <c r="CB20" s="651"/>
      <c r="CD20" s="656" t="s">
        <v>285</v>
      </c>
      <c r="CE20" s="657"/>
      <c r="CF20" s="657"/>
      <c r="CG20" s="657"/>
      <c r="CH20" s="657"/>
      <c r="CI20" s="657"/>
      <c r="CJ20" s="657"/>
      <c r="CK20" s="657"/>
      <c r="CL20" s="657"/>
      <c r="CM20" s="657"/>
      <c r="CN20" s="657"/>
      <c r="CO20" s="657"/>
      <c r="CP20" s="657"/>
      <c r="CQ20" s="658"/>
      <c r="CR20" s="641">
        <v>8321832</v>
      </c>
      <c r="CS20" s="642"/>
      <c r="CT20" s="642"/>
      <c r="CU20" s="642"/>
      <c r="CV20" s="642"/>
      <c r="CW20" s="642"/>
      <c r="CX20" s="642"/>
      <c r="CY20" s="643"/>
      <c r="CZ20" s="644">
        <v>100</v>
      </c>
      <c r="DA20" s="644"/>
      <c r="DB20" s="644"/>
      <c r="DC20" s="644"/>
      <c r="DD20" s="650">
        <v>1602454</v>
      </c>
      <c r="DE20" s="642"/>
      <c r="DF20" s="642"/>
      <c r="DG20" s="642"/>
      <c r="DH20" s="642"/>
      <c r="DI20" s="642"/>
      <c r="DJ20" s="642"/>
      <c r="DK20" s="642"/>
      <c r="DL20" s="642"/>
      <c r="DM20" s="642"/>
      <c r="DN20" s="642"/>
      <c r="DO20" s="642"/>
      <c r="DP20" s="643"/>
      <c r="DQ20" s="650">
        <v>6161419</v>
      </c>
      <c r="DR20" s="642"/>
      <c r="DS20" s="642"/>
      <c r="DT20" s="642"/>
      <c r="DU20" s="642"/>
      <c r="DV20" s="642"/>
      <c r="DW20" s="642"/>
      <c r="DX20" s="642"/>
      <c r="DY20" s="642"/>
      <c r="DZ20" s="642"/>
      <c r="EA20" s="642"/>
      <c r="EB20" s="642"/>
      <c r="EC20" s="651"/>
    </row>
    <row r="21" spans="2:133" ht="11.25" customHeight="1" x14ac:dyDescent="0.15">
      <c r="B21" s="638" t="s">
        <v>286</v>
      </c>
      <c r="C21" s="639"/>
      <c r="D21" s="639"/>
      <c r="E21" s="639"/>
      <c r="F21" s="639"/>
      <c r="G21" s="639"/>
      <c r="H21" s="639"/>
      <c r="I21" s="639"/>
      <c r="J21" s="639"/>
      <c r="K21" s="639"/>
      <c r="L21" s="639"/>
      <c r="M21" s="639"/>
      <c r="N21" s="639"/>
      <c r="O21" s="639"/>
      <c r="P21" s="639"/>
      <c r="Q21" s="640"/>
      <c r="R21" s="641" t="s">
        <v>150</v>
      </c>
      <c r="S21" s="642"/>
      <c r="T21" s="642"/>
      <c r="U21" s="642"/>
      <c r="V21" s="642"/>
      <c r="W21" s="642"/>
      <c r="X21" s="642"/>
      <c r="Y21" s="643"/>
      <c r="Z21" s="644" t="s">
        <v>140</v>
      </c>
      <c r="AA21" s="644"/>
      <c r="AB21" s="644"/>
      <c r="AC21" s="644"/>
      <c r="AD21" s="645" t="s">
        <v>140</v>
      </c>
      <c r="AE21" s="645"/>
      <c r="AF21" s="645"/>
      <c r="AG21" s="645"/>
      <c r="AH21" s="645"/>
      <c r="AI21" s="645"/>
      <c r="AJ21" s="645"/>
      <c r="AK21" s="645"/>
      <c r="AL21" s="646" t="s">
        <v>140</v>
      </c>
      <c r="AM21" s="647"/>
      <c r="AN21" s="647"/>
      <c r="AO21" s="648"/>
      <c r="AP21" s="659" t="s">
        <v>287</v>
      </c>
      <c r="AQ21" s="660"/>
      <c r="AR21" s="660"/>
      <c r="AS21" s="660"/>
      <c r="AT21" s="660"/>
      <c r="AU21" s="660"/>
      <c r="AV21" s="660"/>
      <c r="AW21" s="660"/>
      <c r="AX21" s="660"/>
      <c r="AY21" s="660"/>
      <c r="AZ21" s="660"/>
      <c r="BA21" s="660"/>
      <c r="BB21" s="660"/>
      <c r="BC21" s="660"/>
      <c r="BD21" s="660"/>
      <c r="BE21" s="660"/>
      <c r="BF21" s="661"/>
      <c r="BG21" s="641">
        <v>22040</v>
      </c>
      <c r="BH21" s="642"/>
      <c r="BI21" s="642"/>
      <c r="BJ21" s="642"/>
      <c r="BK21" s="642"/>
      <c r="BL21" s="642"/>
      <c r="BM21" s="642"/>
      <c r="BN21" s="643"/>
      <c r="BO21" s="644">
        <v>1.6</v>
      </c>
      <c r="BP21" s="644"/>
      <c r="BQ21" s="644"/>
      <c r="BR21" s="644"/>
      <c r="BS21" s="650" t="s">
        <v>140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288</v>
      </c>
      <c r="C22" s="639"/>
      <c r="D22" s="639"/>
      <c r="E22" s="639"/>
      <c r="F22" s="639"/>
      <c r="G22" s="639"/>
      <c r="H22" s="639"/>
      <c r="I22" s="639"/>
      <c r="J22" s="639"/>
      <c r="K22" s="639"/>
      <c r="L22" s="639"/>
      <c r="M22" s="639"/>
      <c r="N22" s="639"/>
      <c r="O22" s="639"/>
      <c r="P22" s="639"/>
      <c r="Q22" s="640"/>
      <c r="R22" s="641">
        <v>5567865</v>
      </c>
      <c r="S22" s="642"/>
      <c r="T22" s="642"/>
      <c r="U22" s="642"/>
      <c r="V22" s="642"/>
      <c r="W22" s="642"/>
      <c r="X22" s="642"/>
      <c r="Y22" s="643"/>
      <c r="Z22" s="644">
        <v>63.6</v>
      </c>
      <c r="AA22" s="644"/>
      <c r="AB22" s="644"/>
      <c r="AC22" s="644"/>
      <c r="AD22" s="645">
        <v>4969035</v>
      </c>
      <c r="AE22" s="645"/>
      <c r="AF22" s="645"/>
      <c r="AG22" s="645"/>
      <c r="AH22" s="645"/>
      <c r="AI22" s="645"/>
      <c r="AJ22" s="645"/>
      <c r="AK22" s="645"/>
      <c r="AL22" s="646">
        <v>98.6</v>
      </c>
      <c r="AM22" s="647"/>
      <c r="AN22" s="647"/>
      <c r="AO22" s="648"/>
      <c r="AP22" s="659" t="s">
        <v>289</v>
      </c>
      <c r="AQ22" s="660"/>
      <c r="AR22" s="660"/>
      <c r="AS22" s="660"/>
      <c r="AT22" s="660"/>
      <c r="AU22" s="660"/>
      <c r="AV22" s="660"/>
      <c r="AW22" s="660"/>
      <c r="AX22" s="660"/>
      <c r="AY22" s="660"/>
      <c r="AZ22" s="660"/>
      <c r="BA22" s="660"/>
      <c r="BB22" s="660"/>
      <c r="BC22" s="660"/>
      <c r="BD22" s="660"/>
      <c r="BE22" s="660"/>
      <c r="BF22" s="661"/>
      <c r="BG22" s="641" t="s">
        <v>256</v>
      </c>
      <c r="BH22" s="642"/>
      <c r="BI22" s="642"/>
      <c r="BJ22" s="642"/>
      <c r="BK22" s="642"/>
      <c r="BL22" s="642"/>
      <c r="BM22" s="642"/>
      <c r="BN22" s="643"/>
      <c r="BO22" s="644" t="s">
        <v>140</v>
      </c>
      <c r="BP22" s="644"/>
      <c r="BQ22" s="644"/>
      <c r="BR22" s="644"/>
      <c r="BS22" s="650" t="s">
        <v>140</v>
      </c>
      <c r="BT22" s="642"/>
      <c r="BU22" s="642"/>
      <c r="BV22" s="642"/>
      <c r="BW22" s="642"/>
      <c r="BX22" s="642"/>
      <c r="BY22" s="642"/>
      <c r="BZ22" s="642"/>
      <c r="CA22" s="642"/>
      <c r="CB22" s="651"/>
      <c r="CD22" s="623" t="s">
        <v>290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291</v>
      </c>
      <c r="C23" s="639"/>
      <c r="D23" s="639"/>
      <c r="E23" s="639"/>
      <c r="F23" s="639"/>
      <c r="G23" s="639"/>
      <c r="H23" s="639"/>
      <c r="I23" s="639"/>
      <c r="J23" s="639"/>
      <c r="K23" s="639"/>
      <c r="L23" s="639"/>
      <c r="M23" s="639"/>
      <c r="N23" s="639"/>
      <c r="O23" s="639"/>
      <c r="P23" s="639"/>
      <c r="Q23" s="640"/>
      <c r="R23" s="641">
        <v>1163</v>
      </c>
      <c r="S23" s="642"/>
      <c r="T23" s="642"/>
      <c r="U23" s="642"/>
      <c r="V23" s="642"/>
      <c r="W23" s="642"/>
      <c r="X23" s="642"/>
      <c r="Y23" s="643"/>
      <c r="Z23" s="644">
        <v>0</v>
      </c>
      <c r="AA23" s="644"/>
      <c r="AB23" s="644"/>
      <c r="AC23" s="644"/>
      <c r="AD23" s="645">
        <v>1163</v>
      </c>
      <c r="AE23" s="645"/>
      <c r="AF23" s="645"/>
      <c r="AG23" s="645"/>
      <c r="AH23" s="645"/>
      <c r="AI23" s="645"/>
      <c r="AJ23" s="645"/>
      <c r="AK23" s="645"/>
      <c r="AL23" s="646">
        <v>0</v>
      </c>
      <c r="AM23" s="647"/>
      <c r="AN23" s="647"/>
      <c r="AO23" s="648"/>
      <c r="AP23" s="659" t="s">
        <v>292</v>
      </c>
      <c r="AQ23" s="660"/>
      <c r="AR23" s="660"/>
      <c r="AS23" s="660"/>
      <c r="AT23" s="660"/>
      <c r="AU23" s="660"/>
      <c r="AV23" s="660"/>
      <c r="AW23" s="660"/>
      <c r="AX23" s="660"/>
      <c r="AY23" s="660"/>
      <c r="AZ23" s="660"/>
      <c r="BA23" s="660"/>
      <c r="BB23" s="660"/>
      <c r="BC23" s="660"/>
      <c r="BD23" s="660"/>
      <c r="BE23" s="660"/>
      <c r="BF23" s="661"/>
      <c r="BG23" s="641" t="s">
        <v>140</v>
      </c>
      <c r="BH23" s="642"/>
      <c r="BI23" s="642"/>
      <c r="BJ23" s="642"/>
      <c r="BK23" s="642"/>
      <c r="BL23" s="642"/>
      <c r="BM23" s="642"/>
      <c r="BN23" s="643"/>
      <c r="BO23" s="644" t="s">
        <v>140</v>
      </c>
      <c r="BP23" s="644"/>
      <c r="BQ23" s="644"/>
      <c r="BR23" s="644"/>
      <c r="BS23" s="650" t="s">
        <v>150</v>
      </c>
      <c r="BT23" s="642"/>
      <c r="BU23" s="642"/>
      <c r="BV23" s="642"/>
      <c r="BW23" s="642"/>
      <c r="BX23" s="642"/>
      <c r="BY23" s="642"/>
      <c r="BZ23" s="642"/>
      <c r="CA23" s="642"/>
      <c r="CB23" s="651"/>
      <c r="CD23" s="623" t="s">
        <v>230</v>
      </c>
      <c r="CE23" s="624"/>
      <c r="CF23" s="624"/>
      <c r="CG23" s="624"/>
      <c r="CH23" s="624"/>
      <c r="CI23" s="624"/>
      <c r="CJ23" s="624"/>
      <c r="CK23" s="624"/>
      <c r="CL23" s="624"/>
      <c r="CM23" s="624"/>
      <c r="CN23" s="624"/>
      <c r="CO23" s="624"/>
      <c r="CP23" s="624"/>
      <c r="CQ23" s="625"/>
      <c r="CR23" s="623" t="s">
        <v>293</v>
      </c>
      <c r="CS23" s="624"/>
      <c r="CT23" s="624"/>
      <c r="CU23" s="624"/>
      <c r="CV23" s="624"/>
      <c r="CW23" s="624"/>
      <c r="CX23" s="624"/>
      <c r="CY23" s="625"/>
      <c r="CZ23" s="623" t="s">
        <v>294</v>
      </c>
      <c r="DA23" s="624"/>
      <c r="DB23" s="624"/>
      <c r="DC23" s="625"/>
      <c r="DD23" s="623" t="s">
        <v>295</v>
      </c>
      <c r="DE23" s="624"/>
      <c r="DF23" s="624"/>
      <c r="DG23" s="624"/>
      <c r="DH23" s="624"/>
      <c r="DI23" s="624"/>
      <c r="DJ23" s="624"/>
      <c r="DK23" s="625"/>
      <c r="DL23" s="671" t="s">
        <v>296</v>
      </c>
      <c r="DM23" s="672"/>
      <c r="DN23" s="672"/>
      <c r="DO23" s="672"/>
      <c r="DP23" s="672"/>
      <c r="DQ23" s="672"/>
      <c r="DR23" s="672"/>
      <c r="DS23" s="672"/>
      <c r="DT23" s="672"/>
      <c r="DU23" s="672"/>
      <c r="DV23" s="673"/>
      <c r="DW23" s="623" t="s">
        <v>297</v>
      </c>
      <c r="DX23" s="624"/>
      <c r="DY23" s="624"/>
      <c r="DZ23" s="624"/>
      <c r="EA23" s="624"/>
      <c r="EB23" s="624"/>
      <c r="EC23" s="625"/>
    </row>
    <row r="24" spans="2:133" ht="11.25" customHeight="1" x14ac:dyDescent="0.15">
      <c r="B24" s="638" t="s">
        <v>298</v>
      </c>
      <c r="C24" s="639"/>
      <c r="D24" s="639"/>
      <c r="E24" s="639"/>
      <c r="F24" s="639"/>
      <c r="G24" s="639"/>
      <c r="H24" s="639"/>
      <c r="I24" s="639"/>
      <c r="J24" s="639"/>
      <c r="K24" s="639"/>
      <c r="L24" s="639"/>
      <c r="M24" s="639"/>
      <c r="N24" s="639"/>
      <c r="O24" s="639"/>
      <c r="P24" s="639"/>
      <c r="Q24" s="640"/>
      <c r="R24" s="641">
        <v>31048</v>
      </c>
      <c r="S24" s="642"/>
      <c r="T24" s="642"/>
      <c r="U24" s="642"/>
      <c r="V24" s="642"/>
      <c r="W24" s="642"/>
      <c r="X24" s="642"/>
      <c r="Y24" s="643"/>
      <c r="Z24" s="644">
        <v>0.4</v>
      </c>
      <c r="AA24" s="644"/>
      <c r="AB24" s="644"/>
      <c r="AC24" s="644"/>
      <c r="AD24" s="645" t="s">
        <v>140</v>
      </c>
      <c r="AE24" s="645"/>
      <c r="AF24" s="645"/>
      <c r="AG24" s="645"/>
      <c r="AH24" s="645"/>
      <c r="AI24" s="645"/>
      <c r="AJ24" s="645"/>
      <c r="AK24" s="645"/>
      <c r="AL24" s="646" t="s">
        <v>242</v>
      </c>
      <c r="AM24" s="647"/>
      <c r="AN24" s="647"/>
      <c r="AO24" s="648"/>
      <c r="AP24" s="659" t="s">
        <v>299</v>
      </c>
      <c r="AQ24" s="660"/>
      <c r="AR24" s="660"/>
      <c r="AS24" s="660"/>
      <c r="AT24" s="660"/>
      <c r="AU24" s="660"/>
      <c r="AV24" s="660"/>
      <c r="AW24" s="660"/>
      <c r="AX24" s="660"/>
      <c r="AY24" s="660"/>
      <c r="AZ24" s="660"/>
      <c r="BA24" s="660"/>
      <c r="BB24" s="660"/>
      <c r="BC24" s="660"/>
      <c r="BD24" s="660"/>
      <c r="BE24" s="660"/>
      <c r="BF24" s="661"/>
      <c r="BG24" s="641" t="s">
        <v>140</v>
      </c>
      <c r="BH24" s="642"/>
      <c r="BI24" s="642"/>
      <c r="BJ24" s="642"/>
      <c r="BK24" s="642"/>
      <c r="BL24" s="642"/>
      <c r="BM24" s="642"/>
      <c r="BN24" s="643"/>
      <c r="BO24" s="644" t="s">
        <v>256</v>
      </c>
      <c r="BP24" s="644"/>
      <c r="BQ24" s="644"/>
      <c r="BR24" s="644"/>
      <c r="BS24" s="650" t="s">
        <v>140</v>
      </c>
      <c r="BT24" s="642"/>
      <c r="BU24" s="642"/>
      <c r="BV24" s="642"/>
      <c r="BW24" s="642"/>
      <c r="BX24" s="642"/>
      <c r="BY24" s="642"/>
      <c r="BZ24" s="642"/>
      <c r="CA24" s="642"/>
      <c r="CB24" s="651"/>
      <c r="CD24" s="652" t="s">
        <v>300</v>
      </c>
      <c r="CE24" s="653"/>
      <c r="CF24" s="653"/>
      <c r="CG24" s="653"/>
      <c r="CH24" s="653"/>
      <c r="CI24" s="653"/>
      <c r="CJ24" s="653"/>
      <c r="CK24" s="653"/>
      <c r="CL24" s="653"/>
      <c r="CM24" s="653"/>
      <c r="CN24" s="653"/>
      <c r="CO24" s="653"/>
      <c r="CP24" s="653"/>
      <c r="CQ24" s="654"/>
      <c r="CR24" s="630">
        <v>3200140</v>
      </c>
      <c r="CS24" s="631"/>
      <c r="CT24" s="631"/>
      <c r="CU24" s="631"/>
      <c r="CV24" s="631"/>
      <c r="CW24" s="631"/>
      <c r="CX24" s="631"/>
      <c r="CY24" s="632"/>
      <c r="CZ24" s="635">
        <v>38.5</v>
      </c>
      <c r="DA24" s="636"/>
      <c r="DB24" s="636"/>
      <c r="DC24" s="655"/>
      <c r="DD24" s="678">
        <v>2600272</v>
      </c>
      <c r="DE24" s="631"/>
      <c r="DF24" s="631"/>
      <c r="DG24" s="631"/>
      <c r="DH24" s="631"/>
      <c r="DI24" s="631"/>
      <c r="DJ24" s="631"/>
      <c r="DK24" s="632"/>
      <c r="DL24" s="678">
        <v>2474011</v>
      </c>
      <c r="DM24" s="631"/>
      <c r="DN24" s="631"/>
      <c r="DO24" s="631"/>
      <c r="DP24" s="631"/>
      <c r="DQ24" s="631"/>
      <c r="DR24" s="631"/>
      <c r="DS24" s="631"/>
      <c r="DT24" s="631"/>
      <c r="DU24" s="631"/>
      <c r="DV24" s="632"/>
      <c r="DW24" s="635">
        <v>49.1</v>
      </c>
      <c r="DX24" s="636"/>
      <c r="DY24" s="636"/>
      <c r="DZ24" s="636"/>
      <c r="EA24" s="636"/>
      <c r="EB24" s="636"/>
      <c r="EC24" s="637"/>
    </row>
    <row r="25" spans="2:133" ht="11.25" customHeight="1" x14ac:dyDescent="0.15">
      <c r="B25" s="638" t="s">
        <v>301</v>
      </c>
      <c r="C25" s="639"/>
      <c r="D25" s="639"/>
      <c r="E25" s="639"/>
      <c r="F25" s="639"/>
      <c r="G25" s="639"/>
      <c r="H25" s="639"/>
      <c r="I25" s="639"/>
      <c r="J25" s="639"/>
      <c r="K25" s="639"/>
      <c r="L25" s="639"/>
      <c r="M25" s="639"/>
      <c r="N25" s="639"/>
      <c r="O25" s="639"/>
      <c r="P25" s="639"/>
      <c r="Q25" s="640"/>
      <c r="R25" s="641">
        <v>99486</v>
      </c>
      <c r="S25" s="642"/>
      <c r="T25" s="642"/>
      <c r="U25" s="642"/>
      <c r="V25" s="642"/>
      <c r="W25" s="642"/>
      <c r="X25" s="642"/>
      <c r="Y25" s="643"/>
      <c r="Z25" s="644">
        <v>1.1000000000000001</v>
      </c>
      <c r="AA25" s="644"/>
      <c r="AB25" s="644"/>
      <c r="AC25" s="644"/>
      <c r="AD25" s="645">
        <v>22876</v>
      </c>
      <c r="AE25" s="645"/>
      <c r="AF25" s="645"/>
      <c r="AG25" s="645"/>
      <c r="AH25" s="645"/>
      <c r="AI25" s="645"/>
      <c r="AJ25" s="645"/>
      <c r="AK25" s="645"/>
      <c r="AL25" s="646">
        <v>0.5</v>
      </c>
      <c r="AM25" s="647"/>
      <c r="AN25" s="647"/>
      <c r="AO25" s="648"/>
      <c r="AP25" s="659" t="s">
        <v>302</v>
      </c>
      <c r="AQ25" s="660"/>
      <c r="AR25" s="660"/>
      <c r="AS25" s="660"/>
      <c r="AT25" s="660"/>
      <c r="AU25" s="660"/>
      <c r="AV25" s="660"/>
      <c r="AW25" s="660"/>
      <c r="AX25" s="660"/>
      <c r="AY25" s="660"/>
      <c r="AZ25" s="660"/>
      <c r="BA25" s="660"/>
      <c r="BB25" s="660"/>
      <c r="BC25" s="660"/>
      <c r="BD25" s="660"/>
      <c r="BE25" s="660"/>
      <c r="BF25" s="661"/>
      <c r="BG25" s="641" t="s">
        <v>150</v>
      </c>
      <c r="BH25" s="642"/>
      <c r="BI25" s="642"/>
      <c r="BJ25" s="642"/>
      <c r="BK25" s="642"/>
      <c r="BL25" s="642"/>
      <c r="BM25" s="642"/>
      <c r="BN25" s="643"/>
      <c r="BO25" s="644" t="s">
        <v>150</v>
      </c>
      <c r="BP25" s="644"/>
      <c r="BQ25" s="644"/>
      <c r="BR25" s="644"/>
      <c r="BS25" s="650" t="s">
        <v>242</v>
      </c>
      <c r="BT25" s="642"/>
      <c r="BU25" s="642"/>
      <c r="BV25" s="642"/>
      <c r="BW25" s="642"/>
      <c r="BX25" s="642"/>
      <c r="BY25" s="642"/>
      <c r="BZ25" s="642"/>
      <c r="CA25" s="642"/>
      <c r="CB25" s="651"/>
      <c r="CD25" s="656" t="s">
        <v>303</v>
      </c>
      <c r="CE25" s="657"/>
      <c r="CF25" s="657"/>
      <c r="CG25" s="657"/>
      <c r="CH25" s="657"/>
      <c r="CI25" s="657"/>
      <c r="CJ25" s="657"/>
      <c r="CK25" s="657"/>
      <c r="CL25" s="657"/>
      <c r="CM25" s="657"/>
      <c r="CN25" s="657"/>
      <c r="CO25" s="657"/>
      <c r="CP25" s="657"/>
      <c r="CQ25" s="658"/>
      <c r="CR25" s="641">
        <v>1429695</v>
      </c>
      <c r="CS25" s="674"/>
      <c r="CT25" s="674"/>
      <c r="CU25" s="674"/>
      <c r="CV25" s="674"/>
      <c r="CW25" s="674"/>
      <c r="CX25" s="674"/>
      <c r="CY25" s="675"/>
      <c r="CZ25" s="646">
        <v>17.2</v>
      </c>
      <c r="DA25" s="676"/>
      <c r="DB25" s="676"/>
      <c r="DC25" s="679"/>
      <c r="DD25" s="650">
        <v>1275018</v>
      </c>
      <c r="DE25" s="674"/>
      <c r="DF25" s="674"/>
      <c r="DG25" s="674"/>
      <c r="DH25" s="674"/>
      <c r="DI25" s="674"/>
      <c r="DJ25" s="674"/>
      <c r="DK25" s="675"/>
      <c r="DL25" s="650">
        <v>1170600</v>
      </c>
      <c r="DM25" s="674"/>
      <c r="DN25" s="674"/>
      <c r="DO25" s="674"/>
      <c r="DP25" s="674"/>
      <c r="DQ25" s="674"/>
      <c r="DR25" s="674"/>
      <c r="DS25" s="674"/>
      <c r="DT25" s="674"/>
      <c r="DU25" s="674"/>
      <c r="DV25" s="675"/>
      <c r="DW25" s="646">
        <v>23.2</v>
      </c>
      <c r="DX25" s="676"/>
      <c r="DY25" s="676"/>
      <c r="DZ25" s="676"/>
      <c r="EA25" s="676"/>
      <c r="EB25" s="676"/>
      <c r="EC25" s="677"/>
    </row>
    <row r="26" spans="2:133" ht="11.25" customHeight="1" x14ac:dyDescent="0.15">
      <c r="B26" s="638" t="s">
        <v>304</v>
      </c>
      <c r="C26" s="639"/>
      <c r="D26" s="639"/>
      <c r="E26" s="639"/>
      <c r="F26" s="639"/>
      <c r="G26" s="639"/>
      <c r="H26" s="639"/>
      <c r="I26" s="639"/>
      <c r="J26" s="639"/>
      <c r="K26" s="639"/>
      <c r="L26" s="639"/>
      <c r="M26" s="639"/>
      <c r="N26" s="639"/>
      <c r="O26" s="639"/>
      <c r="P26" s="639"/>
      <c r="Q26" s="640"/>
      <c r="R26" s="641">
        <v>7751</v>
      </c>
      <c r="S26" s="642"/>
      <c r="T26" s="642"/>
      <c r="U26" s="642"/>
      <c r="V26" s="642"/>
      <c r="W26" s="642"/>
      <c r="X26" s="642"/>
      <c r="Y26" s="643"/>
      <c r="Z26" s="644">
        <v>0.1</v>
      </c>
      <c r="AA26" s="644"/>
      <c r="AB26" s="644"/>
      <c r="AC26" s="644"/>
      <c r="AD26" s="645">
        <v>33</v>
      </c>
      <c r="AE26" s="645"/>
      <c r="AF26" s="645"/>
      <c r="AG26" s="645"/>
      <c r="AH26" s="645"/>
      <c r="AI26" s="645"/>
      <c r="AJ26" s="645"/>
      <c r="AK26" s="645"/>
      <c r="AL26" s="646">
        <v>0</v>
      </c>
      <c r="AM26" s="647"/>
      <c r="AN26" s="647"/>
      <c r="AO26" s="648"/>
      <c r="AP26" s="659" t="s">
        <v>305</v>
      </c>
      <c r="AQ26" s="680"/>
      <c r="AR26" s="680"/>
      <c r="AS26" s="680"/>
      <c r="AT26" s="680"/>
      <c r="AU26" s="680"/>
      <c r="AV26" s="680"/>
      <c r="AW26" s="680"/>
      <c r="AX26" s="680"/>
      <c r="AY26" s="680"/>
      <c r="AZ26" s="680"/>
      <c r="BA26" s="680"/>
      <c r="BB26" s="680"/>
      <c r="BC26" s="680"/>
      <c r="BD26" s="680"/>
      <c r="BE26" s="680"/>
      <c r="BF26" s="661"/>
      <c r="BG26" s="641" t="s">
        <v>150</v>
      </c>
      <c r="BH26" s="642"/>
      <c r="BI26" s="642"/>
      <c r="BJ26" s="642"/>
      <c r="BK26" s="642"/>
      <c r="BL26" s="642"/>
      <c r="BM26" s="642"/>
      <c r="BN26" s="643"/>
      <c r="BO26" s="644" t="s">
        <v>140</v>
      </c>
      <c r="BP26" s="644"/>
      <c r="BQ26" s="644"/>
      <c r="BR26" s="644"/>
      <c r="BS26" s="650" t="s">
        <v>150</v>
      </c>
      <c r="BT26" s="642"/>
      <c r="BU26" s="642"/>
      <c r="BV26" s="642"/>
      <c r="BW26" s="642"/>
      <c r="BX26" s="642"/>
      <c r="BY26" s="642"/>
      <c r="BZ26" s="642"/>
      <c r="CA26" s="642"/>
      <c r="CB26" s="651"/>
      <c r="CD26" s="656" t="s">
        <v>306</v>
      </c>
      <c r="CE26" s="657"/>
      <c r="CF26" s="657"/>
      <c r="CG26" s="657"/>
      <c r="CH26" s="657"/>
      <c r="CI26" s="657"/>
      <c r="CJ26" s="657"/>
      <c r="CK26" s="657"/>
      <c r="CL26" s="657"/>
      <c r="CM26" s="657"/>
      <c r="CN26" s="657"/>
      <c r="CO26" s="657"/>
      <c r="CP26" s="657"/>
      <c r="CQ26" s="658"/>
      <c r="CR26" s="641">
        <v>979418</v>
      </c>
      <c r="CS26" s="642"/>
      <c r="CT26" s="642"/>
      <c r="CU26" s="642"/>
      <c r="CV26" s="642"/>
      <c r="CW26" s="642"/>
      <c r="CX26" s="642"/>
      <c r="CY26" s="643"/>
      <c r="CZ26" s="646">
        <v>11.8</v>
      </c>
      <c r="DA26" s="676"/>
      <c r="DB26" s="676"/>
      <c r="DC26" s="679"/>
      <c r="DD26" s="650">
        <v>827114</v>
      </c>
      <c r="DE26" s="642"/>
      <c r="DF26" s="642"/>
      <c r="DG26" s="642"/>
      <c r="DH26" s="642"/>
      <c r="DI26" s="642"/>
      <c r="DJ26" s="642"/>
      <c r="DK26" s="643"/>
      <c r="DL26" s="650" t="s">
        <v>150</v>
      </c>
      <c r="DM26" s="642"/>
      <c r="DN26" s="642"/>
      <c r="DO26" s="642"/>
      <c r="DP26" s="642"/>
      <c r="DQ26" s="642"/>
      <c r="DR26" s="642"/>
      <c r="DS26" s="642"/>
      <c r="DT26" s="642"/>
      <c r="DU26" s="642"/>
      <c r="DV26" s="643"/>
      <c r="DW26" s="646" t="s">
        <v>150</v>
      </c>
      <c r="DX26" s="676"/>
      <c r="DY26" s="676"/>
      <c r="DZ26" s="676"/>
      <c r="EA26" s="676"/>
      <c r="EB26" s="676"/>
      <c r="EC26" s="677"/>
    </row>
    <row r="27" spans="2:133" ht="11.25" customHeight="1" x14ac:dyDescent="0.15">
      <c r="B27" s="638" t="s">
        <v>307</v>
      </c>
      <c r="C27" s="639"/>
      <c r="D27" s="639"/>
      <c r="E27" s="639"/>
      <c r="F27" s="639"/>
      <c r="G27" s="639"/>
      <c r="H27" s="639"/>
      <c r="I27" s="639"/>
      <c r="J27" s="639"/>
      <c r="K27" s="639"/>
      <c r="L27" s="639"/>
      <c r="M27" s="639"/>
      <c r="N27" s="639"/>
      <c r="O27" s="639"/>
      <c r="P27" s="639"/>
      <c r="Q27" s="640"/>
      <c r="R27" s="641">
        <v>591235</v>
      </c>
      <c r="S27" s="642"/>
      <c r="T27" s="642"/>
      <c r="U27" s="642"/>
      <c r="V27" s="642"/>
      <c r="W27" s="642"/>
      <c r="X27" s="642"/>
      <c r="Y27" s="643"/>
      <c r="Z27" s="644">
        <v>6.8</v>
      </c>
      <c r="AA27" s="644"/>
      <c r="AB27" s="644"/>
      <c r="AC27" s="644"/>
      <c r="AD27" s="645" t="s">
        <v>140</v>
      </c>
      <c r="AE27" s="645"/>
      <c r="AF27" s="645"/>
      <c r="AG27" s="645"/>
      <c r="AH27" s="645"/>
      <c r="AI27" s="645"/>
      <c r="AJ27" s="645"/>
      <c r="AK27" s="645"/>
      <c r="AL27" s="646" t="s">
        <v>150</v>
      </c>
      <c r="AM27" s="647"/>
      <c r="AN27" s="647"/>
      <c r="AO27" s="648"/>
      <c r="AP27" s="638" t="s">
        <v>308</v>
      </c>
      <c r="AQ27" s="639"/>
      <c r="AR27" s="639"/>
      <c r="AS27" s="639"/>
      <c r="AT27" s="639"/>
      <c r="AU27" s="639"/>
      <c r="AV27" s="639"/>
      <c r="AW27" s="639"/>
      <c r="AX27" s="639"/>
      <c r="AY27" s="639"/>
      <c r="AZ27" s="639"/>
      <c r="BA27" s="639"/>
      <c r="BB27" s="639"/>
      <c r="BC27" s="639"/>
      <c r="BD27" s="639"/>
      <c r="BE27" s="639"/>
      <c r="BF27" s="640"/>
      <c r="BG27" s="641">
        <v>1349788</v>
      </c>
      <c r="BH27" s="642"/>
      <c r="BI27" s="642"/>
      <c r="BJ27" s="642"/>
      <c r="BK27" s="642"/>
      <c r="BL27" s="642"/>
      <c r="BM27" s="642"/>
      <c r="BN27" s="643"/>
      <c r="BO27" s="644">
        <v>100</v>
      </c>
      <c r="BP27" s="644"/>
      <c r="BQ27" s="644"/>
      <c r="BR27" s="644"/>
      <c r="BS27" s="650">
        <v>14517</v>
      </c>
      <c r="BT27" s="642"/>
      <c r="BU27" s="642"/>
      <c r="BV27" s="642"/>
      <c r="BW27" s="642"/>
      <c r="BX27" s="642"/>
      <c r="BY27" s="642"/>
      <c r="BZ27" s="642"/>
      <c r="CA27" s="642"/>
      <c r="CB27" s="651"/>
      <c r="CD27" s="656" t="s">
        <v>309</v>
      </c>
      <c r="CE27" s="657"/>
      <c r="CF27" s="657"/>
      <c r="CG27" s="657"/>
      <c r="CH27" s="657"/>
      <c r="CI27" s="657"/>
      <c r="CJ27" s="657"/>
      <c r="CK27" s="657"/>
      <c r="CL27" s="657"/>
      <c r="CM27" s="657"/>
      <c r="CN27" s="657"/>
      <c r="CO27" s="657"/>
      <c r="CP27" s="657"/>
      <c r="CQ27" s="658"/>
      <c r="CR27" s="641">
        <v>739632</v>
      </c>
      <c r="CS27" s="674"/>
      <c r="CT27" s="674"/>
      <c r="CU27" s="674"/>
      <c r="CV27" s="674"/>
      <c r="CW27" s="674"/>
      <c r="CX27" s="674"/>
      <c r="CY27" s="675"/>
      <c r="CZ27" s="646">
        <v>8.9</v>
      </c>
      <c r="DA27" s="676"/>
      <c r="DB27" s="676"/>
      <c r="DC27" s="679"/>
      <c r="DD27" s="650">
        <v>296496</v>
      </c>
      <c r="DE27" s="674"/>
      <c r="DF27" s="674"/>
      <c r="DG27" s="674"/>
      <c r="DH27" s="674"/>
      <c r="DI27" s="674"/>
      <c r="DJ27" s="674"/>
      <c r="DK27" s="675"/>
      <c r="DL27" s="650">
        <v>274653</v>
      </c>
      <c r="DM27" s="674"/>
      <c r="DN27" s="674"/>
      <c r="DO27" s="674"/>
      <c r="DP27" s="674"/>
      <c r="DQ27" s="674"/>
      <c r="DR27" s="674"/>
      <c r="DS27" s="674"/>
      <c r="DT27" s="674"/>
      <c r="DU27" s="674"/>
      <c r="DV27" s="675"/>
      <c r="DW27" s="646">
        <v>5.5</v>
      </c>
      <c r="DX27" s="676"/>
      <c r="DY27" s="676"/>
      <c r="DZ27" s="676"/>
      <c r="EA27" s="676"/>
      <c r="EB27" s="676"/>
      <c r="EC27" s="677"/>
    </row>
    <row r="28" spans="2:133" ht="11.25" customHeight="1" x14ac:dyDescent="0.15">
      <c r="B28" s="683" t="s">
        <v>310</v>
      </c>
      <c r="C28" s="684"/>
      <c r="D28" s="684"/>
      <c r="E28" s="684"/>
      <c r="F28" s="684"/>
      <c r="G28" s="684"/>
      <c r="H28" s="684"/>
      <c r="I28" s="684"/>
      <c r="J28" s="684"/>
      <c r="K28" s="684"/>
      <c r="L28" s="684"/>
      <c r="M28" s="684"/>
      <c r="N28" s="684"/>
      <c r="O28" s="684"/>
      <c r="P28" s="684"/>
      <c r="Q28" s="685"/>
      <c r="R28" s="641" t="s">
        <v>140</v>
      </c>
      <c r="S28" s="642"/>
      <c r="T28" s="642"/>
      <c r="U28" s="642"/>
      <c r="V28" s="642"/>
      <c r="W28" s="642"/>
      <c r="X28" s="642"/>
      <c r="Y28" s="643"/>
      <c r="Z28" s="644" t="s">
        <v>140</v>
      </c>
      <c r="AA28" s="644"/>
      <c r="AB28" s="644"/>
      <c r="AC28" s="644"/>
      <c r="AD28" s="645" t="s">
        <v>140</v>
      </c>
      <c r="AE28" s="645"/>
      <c r="AF28" s="645"/>
      <c r="AG28" s="645"/>
      <c r="AH28" s="645"/>
      <c r="AI28" s="645"/>
      <c r="AJ28" s="645"/>
      <c r="AK28" s="645"/>
      <c r="AL28" s="646" t="s">
        <v>256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311</v>
      </c>
      <c r="CE28" s="657"/>
      <c r="CF28" s="657"/>
      <c r="CG28" s="657"/>
      <c r="CH28" s="657"/>
      <c r="CI28" s="657"/>
      <c r="CJ28" s="657"/>
      <c r="CK28" s="657"/>
      <c r="CL28" s="657"/>
      <c r="CM28" s="657"/>
      <c r="CN28" s="657"/>
      <c r="CO28" s="657"/>
      <c r="CP28" s="657"/>
      <c r="CQ28" s="658"/>
      <c r="CR28" s="641">
        <v>1030813</v>
      </c>
      <c r="CS28" s="642"/>
      <c r="CT28" s="642"/>
      <c r="CU28" s="642"/>
      <c r="CV28" s="642"/>
      <c r="CW28" s="642"/>
      <c r="CX28" s="642"/>
      <c r="CY28" s="643"/>
      <c r="CZ28" s="646">
        <v>12.4</v>
      </c>
      <c r="DA28" s="676"/>
      <c r="DB28" s="676"/>
      <c r="DC28" s="679"/>
      <c r="DD28" s="650">
        <v>1028758</v>
      </c>
      <c r="DE28" s="642"/>
      <c r="DF28" s="642"/>
      <c r="DG28" s="642"/>
      <c r="DH28" s="642"/>
      <c r="DI28" s="642"/>
      <c r="DJ28" s="642"/>
      <c r="DK28" s="643"/>
      <c r="DL28" s="650">
        <v>1028758</v>
      </c>
      <c r="DM28" s="642"/>
      <c r="DN28" s="642"/>
      <c r="DO28" s="642"/>
      <c r="DP28" s="642"/>
      <c r="DQ28" s="642"/>
      <c r="DR28" s="642"/>
      <c r="DS28" s="642"/>
      <c r="DT28" s="642"/>
      <c r="DU28" s="642"/>
      <c r="DV28" s="643"/>
      <c r="DW28" s="646">
        <v>20.399999999999999</v>
      </c>
      <c r="DX28" s="676"/>
      <c r="DY28" s="676"/>
      <c r="DZ28" s="676"/>
      <c r="EA28" s="676"/>
      <c r="EB28" s="676"/>
      <c r="EC28" s="677"/>
    </row>
    <row r="29" spans="2:133" ht="11.25" customHeight="1" x14ac:dyDescent="0.15">
      <c r="B29" s="638" t="s">
        <v>312</v>
      </c>
      <c r="C29" s="639"/>
      <c r="D29" s="639"/>
      <c r="E29" s="639"/>
      <c r="F29" s="639"/>
      <c r="G29" s="639"/>
      <c r="H29" s="639"/>
      <c r="I29" s="639"/>
      <c r="J29" s="639"/>
      <c r="K29" s="639"/>
      <c r="L29" s="639"/>
      <c r="M29" s="639"/>
      <c r="N29" s="639"/>
      <c r="O29" s="639"/>
      <c r="P29" s="639"/>
      <c r="Q29" s="640"/>
      <c r="R29" s="641">
        <v>877360</v>
      </c>
      <c r="S29" s="642"/>
      <c r="T29" s="642"/>
      <c r="U29" s="642"/>
      <c r="V29" s="642"/>
      <c r="W29" s="642"/>
      <c r="X29" s="642"/>
      <c r="Y29" s="643"/>
      <c r="Z29" s="644">
        <v>10</v>
      </c>
      <c r="AA29" s="644"/>
      <c r="AB29" s="644"/>
      <c r="AC29" s="644"/>
      <c r="AD29" s="645" t="s">
        <v>150</v>
      </c>
      <c r="AE29" s="645"/>
      <c r="AF29" s="645"/>
      <c r="AG29" s="645"/>
      <c r="AH29" s="645"/>
      <c r="AI29" s="645"/>
      <c r="AJ29" s="645"/>
      <c r="AK29" s="645"/>
      <c r="AL29" s="646" t="s">
        <v>140</v>
      </c>
      <c r="AM29" s="647"/>
      <c r="AN29" s="647"/>
      <c r="AO29" s="648"/>
      <c r="AP29" s="620" t="s">
        <v>230</v>
      </c>
      <c r="AQ29" s="621"/>
      <c r="AR29" s="621"/>
      <c r="AS29" s="621"/>
      <c r="AT29" s="621"/>
      <c r="AU29" s="621"/>
      <c r="AV29" s="621"/>
      <c r="AW29" s="621"/>
      <c r="AX29" s="621"/>
      <c r="AY29" s="621"/>
      <c r="AZ29" s="621"/>
      <c r="BA29" s="621"/>
      <c r="BB29" s="621"/>
      <c r="BC29" s="621"/>
      <c r="BD29" s="621"/>
      <c r="BE29" s="621"/>
      <c r="BF29" s="622"/>
      <c r="BG29" s="620" t="s">
        <v>313</v>
      </c>
      <c r="BH29" s="681"/>
      <c r="BI29" s="681"/>
      <c r="BJ29" s="681"/>
      <c r="BK29" s="681"/>
      <c r="BL29" s="681"/>
      <c r="BM29" s="681"/>
      <c r="BN29" s="681"/>
      <c r="BO29" s="681"/>
      <c r="BP29" s="681"/>
      <c r="BQ29" s="682"/>
      <c r="BR29" s="620" t="s">
        <v>314</v>
      </c>
      <c r="BS29" s="681"/>
      <c r="BT29" s="681"/>
      <c r="BU29" s="681"/>
      <c r="BV29" s="681"/>
      <c r="BW29" s="681"/>
      <c r="BX29" s="681"/>
      <c r="BY29" s="681"/>
      <c r="BZ29" s="681"/>
      <c r="CA29" s="681"/>
      <c r="CB29" s="682"/>
      <c r="CD29" s="704" t="s">
        <v>315</v>
      </c>
      <c r="CE29" s="705"/>
      <c r="CF29" s="656" t="s">
        <v>316</v>
      </c>
      <c r="CG29" s="657"/>
      <c r="CH29" s="657"/>
      <c r="CI29" s="657"/>
      <c r="CJ29" s="657"/>
      <c r="CK29" s="657"/>
      <c r="CL29" s="657"/>
      <c r="CM29" s="657"/>
      <c r="CN29" s="657"/>
      <c r="CO29" s="657"/>
      <c r="CP29" s="657"/>
      <c r="CQ29" s="658"/>
      <c r="CR29" s="641">
        <v>1030813</v>
      </c>
      <c r="CS29" s="674"/>
      <c r="CT29" s="674"/>
      <c r="CU29" s="674"/>
      <c r="CV29" s="674"/>
      <c r="CW29" s="674"/>
      <c r="CX29" s="674"/>
      <c r="CY29" s="675"/>
      <c r="CZ29" s="646">
        <v>12.4</v>
      </c>
      <c r="DA29" s="676"/>
      <c r="DB29" s="676"/>
      <c r="DC29" s="679"/>
      <c r="DD29" s="650">
        <v>1028758</v>
      </c>
      <c r="DE29" s="674"/>
      <c r="DF29" s="674"/>
      <c r="DG29" s="674"/>
      <c r="DH29" s="674"/>
      <c r="DI29" s="674"/>
      <c r="DJ29" s="674"/>
      <c r="DK29" s="675"/>
      <c r="DL29" s="650">
        <v>1028758</v>
      </c>
      <c r="DM29" s="674"/>
      <c r="DN29" s="674"/>
      <c r="DO29" s="674"/>
      <c r="DP29" s="674"/>
      <c r="DQ29" s="674"/>
      <c r="DR29" s="674"/>
      <c r="DS29" s="674"/>
      <c r="DT29" s="674"/>
      <c r="DU29" s="674"/>
      <c r="DV29" s="675"/>
      <c r="DW29" s="646">
        <v>20.399999999999999</v>
      </c>
      <c r="DX29" s="676"/>
      <c r="DY29" s="676"/>
      <c r="DZ29" s="676"/>
      <c r="EA29" s="676"/>
      <c r="EB29" s="676"/>
      <c r="EC29" s="677"/>
    </row>
    <row r="30" spans="2:133" ht="11.25" customHeight="1" x14ac:dyDescent="0.15">
      <c r="B30" s="638" t="s">
        <v>317</v>
      </c>
      <c r="C30" s="639"/>
      <c r="D30" s="639"/>
      <c r="E30" s="639"/>
      <c r="F30" s="639"/>
      <c r="G30" s="639"/>
      <c r="H30" s="639"/>
      <c r="I30" s="639"/>
      <c r="J30" s="639"/>
      <c r="K30" s="639"/>
      <c r="L30" s="639"/>
      <c r="M30" s="639"/>
      <c r="N30" s="639"/>
      <c r="O30" s="639"/>
      <c r="P30" s="639"/>
      <c r="Q30" s="640"/>
      <c r="R30" s="641">
        <v>57514</v>
      </c>
      <c r="S30" s="642"/>
      <c r="T30" s="642"/>
      <c r="U30" s="642"/>
      <c r="V30" s="642"/>
      <c r="W30" s="642"/>
      <c r="X30" s="642"/>
      <c r="Y30" s="643"/>
      <c r="Z30" s="644">
        <v>0.7</v>
      </c>
      <c r="AA30" s="644"/>
      <c r="AB30" s="644"/>
      <c r="AC30" s="644"/>
      <c r="AD30" s="645">
        <v>18535</v>
      </c>
      <c r="AE30" s="645"/>
      <c r="AF30" s="645"/>
      <c r="AG30" s="645"/>
      <c r="AH30" s="645"/>
      <c r="AI30" s="645"/>
      <c r="AJ30" s="645"/>
      <c r="AK30" s="645"/>
      <c r="AL30" s="646">
        <v>0.4</v>
      </c>
      <c r="AM30" s="647"/>
      <c r="AN30" s="647"/>
      <c r="AO30" s="648"/>
      <c r="AP30" s="689" t="s">
        <v>318</v>
      </c>
      <c r="AQ30" s="690"/>
      <c r="AR30" s="690"/>
      <c r="AS30" s="690"/>
      <c r="AT30" s="695" t="s">
        <v>319</v>
      </c>
      <c r="AU30" s="230"/>
      <c r="AV30" s="230"/>
      <c r="AW30" s="230"/>
      <c r="AX30" s="627" t="s">
        <v>194</v>
      </c>
      <c r="AY30" s="628"/>
      <c r="AZ30" s="628"/>
      <c r="BA30" s="628"/>
      <c r="BB30" s="628"/>
      <c r="BC30" s="628"/>
      <c r="BD30" s="628"/>
      <c r="BE30" s="628"/>
      <c r="BF30" s="629"/>
      <c r="BG30" s="701">
        <v>99.4</v>
      </c>
      <c r="BH30" s="702"/>
      <c r="BI30" s="702"/>
      <c r="BJ30" s="702"/>
      <c r="BK30" s="702"/>
      <c r="BL30" s="702"/>
      <c r="BM30" s="636">
        <v>97.8</v>
      </c>
      <c r="BN30" s="702"/>
      <c r="BO30" s="702"/>
      <c r="BP30" s="702"/>
      <c r="BQ30" s="703"/>
      <c r="BR30" s="701">
        <v>99.2</v>
      </c>
      <c r="BS30" s="702"/>
      <c r="BT30" s="702"/>
      <c r="BU30" s="702"/>
      <c r="BV30" s="702"/>
      <c r="BW30" s="702"/>
      <c r="BX30" s="636">
        <v>97.6</v>
      </c>
      <c r="BY30" s="702"/>
      <c r="BZ30" s="702"/>
      <c r="CA30" s="702"/>
      <c r="CB30" s="703"/>
      <c r="CD30" s="706"/>
      <c r="CE30" s="707"/>
      <c r="CF30" s="656" t="s">
        <v>320</v>
      </c>
      <c r="CG30" s="657"/>
      <c r="CH30" s="657"/>
      <c r="CI30" s="657"/>
      <c r="CJ30" s="657"/>
      <c r="CK30" s="657"/>
      <c r="CL30" s="657"/>
      <c r="CM30" s="657"/>
      <c r="CN30" s="657"/>
      <c r="CO30" s="657"/>
      <c r="CP30" s="657"/>
      <c r="CQ30" s="658"/>
      <c r="CR30" s="641">
        <v>986438</v>
      </c>
      <c r="CS30" s="642"/>
      <c r="CT30" s="642"/>
      <c r="CU30" s="642"/>
      <c r="CV30" s="642"/>
      <c r="CW30" s="642"/>
      <c r="CX30" s="642"/>
      <c r="CY30" s="643"/>
      <c r="CZ30" s="646">
        <v>11.9</v>
      </c>
      <c r="DA30" s="676"/>
      <c r="DB30" s="676"/>
      <c r="DC30" s="679"/>
      <c r="DD30" s="650">
        <v>984383</v>
      </c>
      <c r="DE30" s="642"/>
      <c r="DF30" s="642"/>
      <c r="DG30" s="642"/>
      <c r="DH30" s="642"/>
      <c r="DI30" s="642"/>
      <c r="DJ30" s="642"/>
      <c r="DK30" s="643"/>
      <c r="DL30" s="650">
        <v>984383</v>
      </c>
      <c r="DM30" s="642"/>
      <c r="DN30" s="642"/>
      <c r="DO30" s="642"/>
      <c r="DP30" s="642"/>
      <c r="DQ30" s="642"/>
      <c r="DR30" s="642"/>
      <c r="DS30" s="642"/>
      <c r="DT30" s="642"/>
      <c r="DU30" s="642"/>
      <c r="DV30" s="643"/>
      <c r="DW30" s="646">
        <v>19.5</v>
      </c>
      <c r="DX30" s="676"/>
      <c r="DY30" s="676"/>
      <c r="DZ30" s="676"/>
      <c r="EA30" s="676"/>
      <c r="EB30" s="676"/>
      <c r="EC30" s="677"/>
    </row>
    <row r="31" spans="2:133" ht="11.25" customHeight="1" x14ac:dyDescent="0.15">
      <c r="B31" s="638" t="s">
        <v>321</v>
      </c>
      <c r="C31" s="639"/>
      <c r="D31" s="639"/>
      <c r="E31" s="639"/>
      <c r="F31" s="639"/>
      <c r="G31" s="639"/>
      <c r="H31" s="639"/>
      <c r="I31" s="639"/>
      <c r="J31" s="639"/>
      <c r="K31" s="639"/>
      <c r="L31" s="639"/>
      <c r="M31" s="639"/>
      <c r="N31" s="639"/>
      <c r="O31" s="639"/>
      <c r="P31" s="639"/>
      <c r="Q31" s="640"/>
      <c r="R31" s="641">
        <v>31630</v>
      </c>
      <c r="S31" s="642"/>
      <c r="T31" s="642"/>
      <c r="U31" s="642"/>
      <c r="V31" s="642"/>
      <c r="W31" s="642"/>
      <c r="X31" s="642"/>
      <c r="Y31" s="643"/>
      <c r="Z31" s="644">
        <v>0.4</v>
      </c>
      <c r="AA31" s="644"/>
      <c r="AB31" s="644"/>
      <c r="AC31" s="644"/>
      <c r="AD31" s="645" t="s">
        <v>140</v>
      </c>
      <c r="AE31" s="645"/>
      <c r="AF31" s="645"/>
      <c r="AG31" s="645"/>
      <c r="AH31" s="645"/>
      <c r="AI31" s="645"/>
      <c r="AJ31" s="645"/>
      <c r="AK31" s="645"/>
      <c r="AL31" s="646" t="s">
        <v>150</v>
      </c>
      <c r="AM31" s="647"/>
      <c r="AN31" s="647"/>
      <c r="AO31" s="648"/>
      <c r="AP31" s="691"/>
      <c r="AQ31" s="692"/>
      <c r="AR31" s="692"/>
      <c r="AS31" s="692"/>
      <c r="AT31" s="696"/>
      <c r="AU31" s="229" t="s">
        <v>322</v>
      </c>
      <c r="AV31" s="229"/>
      <c r="AW31" s="229"/>
      <c r="AX31" s="638" t="s">
        <v>323</v>
      </c>
      <c r="AY31" s="639"/>
      <c r="AZ31" s="639"/>
      <c r="BA31" s="639"/>
      <c r="BB31" s="639"/>
      <c r="BC31" s="639"/>
      <c r="BD31" s="639"/>
      <c r="BE31" s="639"/>
      <c r="BF31" s="640"/>
      <c r="BG31" s="698">
        <v>99.7</v>
      </c>
      <c r="BH31" s="674"/>
      <c r="BI31" s="674"/>
      <c r="BJ31" s="674"/>
      <c r="BK31" s="674"/>
      <c r="BL31" s="674"/>
      <c r="BM31" s="647">
        <v>99.6</v>
      </c>
      <c r="BN31" s="699"/>
      <c r="BO31" s="699"/>
      <c r="BP31" s="699"/>
      <c r="BQ31" s="700"/>
      <c r="BR31" s="698">
        <v>99.6</v>
      </c>
      <c r="BS31" s="674"/>
      <c r="BT31" s="674"/>
      <c r="BU31" s="674"/>
      <c r="BV31" s="674"/>
      <c r="BW31" s="674"/>
      <c r="BX31" s="647">
        <v>99.4</v>
      </c>
      <c r="BY31" s="699"/>
      <c r="BZ31" s="699"/>
      <c r="CA31" s="699"/>
      <c r="CB31" s="700"/>
      <c r="CD31" s="706"/>
      <c r="CE31" s="707"/>
      <c r="CF31" s="656" t="s">
        <v>324</v>
      </c>
      <c r="CG31" s="657"/>
      <c r="CH31" s="657"/>
      <c r="CI31" s="657"/>
      <c r="CJ31" s="657"/>
      <c r="CK31" s="657"/>
      <c r="CL31" s="657"/>
      <c r="CM31" s="657"/>
      <c r="CN31" s="657"/>
      <c r="CO31" s="657"/>
      <c r="CP31" s="657"/>
      <c r="CQ31" s="658"/>
      <c r="CR31" s="641">
        <v>44375</v>
      </c>
      <c r="CS31" s="674"/>
      <c r="CT31" s="674"/>
      <c r="CU31" s="674"/>
      <c r="CV31" s="674"/>
      <c r="CW31" s="674"/>
      <c r="CX31" s="674"/>
      <c r="CY31" s="675"/>
      <c r="CZ31" s="646">
        <v>0.5</v>
      </c>
      <c r="DA31" s="676"/>
      <c r="DB31" s="676"/>
      <c r="DC31" s="679"/>
      <c r="DD31" s="650">
        <v>44375</v>
      </c>
      <c r="DE31" s="674"/>
      <c r="DF31" s="674"/>
      <c r="DG31" s="674"/>
      <c r="DH31" s="674"/>
      <c r="DI31" s="674"/>
      <c r="DJ31" s="674"/>
      <c r="DK31" s="675"/>
      <c r="DL31" s="650">
        <v>44375</v>
      </c>
      <c r="DM31" s="674"/>
      <c r="DN31" s="674"/>
      <c r="DO31" s="674"/>
      <c r="DP31" s="674"/>
      <c r="DQ31" s="674"/>
      <c r="DR31" s="674"/>
      <c r="DS31" s="674"/>
      <c r="DT31" s="674"/>
      <c r="DU31" s="674"/>
      <c r="DV31" s="675"/>
      <c r="DW31" s="646">
        <v>0.9</v>
      </c>
      <c r="DX31" s="676"/>
      <c r="DY31" s="676"/>
      <c r="DZ31" s="676"/>
      <c r="EA31" s="676"/>
      <c r="EB31" s="676"/>
      <c r="EC31" s="677"/>
    </row>
    <row r="32" spans="2:133" ht="11.25" customHeight="1" x14ac:dyDescent="0.15">
      <c r="B32" s="638" t="s">
        <v>325</v>
      </c>
      <c r="C32" s="639"/>
      <c r="D32" s="639"/>
      <c r="E32" s="639"/>
      <c r="F32" s="639"/>
      <c r="G32" s="639"/>
      <c r="H32" s="639"/>
      <c r="I32" s="639"/>
      <c r="J32" s="639"/>
      <c r="K32" s="639"/>
      <c r="L32" s="639"/>
      <c r="M32" s="639"/>
      <c r="N32" s="639"/>
      <c r="O32" s="639"/>
      <c r="P32" s="639"/>
      <c r="Q32" s="640"/>
      <c r="R32" s="641">
        <v>185077</v>
      </c>
      <c r="S32" s="642"/>
      <c r="T32" s="642"/>
      <c r="U32" s="642"/>
      <c r="V32" s="642"/>
      <c r="W32" s="642"/>
      <c r="X32" s="642"/>
      <c r="Y32" s="643"/>
      <c r="Z32" s="644">
        <v>2.1</v>
      </c>
      <c r="AA32" s="644"/>
      <c r="AB32" s="644"/>
      <c r="AC32" s="644"/>
      <c r="AD32" s="645" t="s">
        <v>140</v>
      </c>
      <c r="AE32" s="645"/>
      <c r="AF32" s="645"/>
      <c r="AG32" s="645"/>
      <c r="AH32" s="645"/>
      <c r="AI32" s="645"/>
      <c r="AJ32" s="645"/>
      <c r="AK32" s="645"/>
      <c r="AL32" s="646" t="s">
        <v>150</v>
      </c>
      <c r="AM32" s="647"/>
      <c r="AN32" s="647"/>
      <c r="AO32" s="648"/>
      <c r="AP32" s="693"/>
      <c r="AQ32" s="694"/>
      <c r="AR32" s="694"/>
      <c r="AS32" s="694"/>
      <c r="AT32" s="697"/>
      <c r="AU32" s="231"/>
      <c r="AV32" s="231"/>
      <c r="AW32" s="231"/>
      <c r="AX32" s="686" t="s">
        <v>326</v>
      </c>
      <c r="AY32" s="687"/>
      <c r="AZ32" s="687"/>
      <c r="BA32" s="687"/>
      <c r="BB32" s="687"/>
      <c r="BC32" s="687"/>
      <c r="BD32" s="687"/>
      <c r="BE32" s="687"/>
      <c r="BF32" s="688"/>
      <c r="BG32" s="710">
        <v>98.8</v>
      </c>
      <c r="BH32" s="711"/>
      <c r="BI32" s="711"/>
      <c r="BJ32" s="711"/>
      <c r="BK32" s="711"/>
      <c r="BL32" s="711"/>
      <c r="BM32" s="712">
        <v>95.1</v>
      </c>
      <c r="BN32" s="711"/>
      <c r="BO32" s="711"/>
      <c r="BP32" s="711"/>
      <c r="BQ32" s="713"/>
      <c r="BR32" s="710">
        <v>98.5</v>
      </c>
      <c r="BS32" s="711"/>
      <c r="BT32" s="711"/>
      <c r="BU32" s="711"/>
      <c r="BV32" s="711"/>
      <c r="BW32" s="711"/>
      <c r="BX32" s="712">
        <v>95.2</v>
      </c>
      <c r="BY32" s="711"/>
      <c r="BZ32" s="711"/>
      <c r="CA32" s="711"/>
      <c r="CB32" s="713"/>
      <c r="CD32" s="708"/>
      <c r="CE32" s="709"/>
      <c r="CF32" s="656" t="s">
        <v>327</v>
      </c>
      <c r="CG32" s="657"/>
      <c r="CH32" s="657"/>
      <c r="CI32" s="657"/>
      <c r="CJ32" s="657"/>
      <c r="CK32" s="657"/>
      <c r="CL32" s="657"/>
      <c r="CM32" s="657"/>
      <c r="CN32" s="657"/>
      <c r="CO32" s="657"/>
      <c r="CP32" s="657"/>
      <c r="CQ32" s="658"/>
      <c r="CR32" s="641" t="s">
        <v>140</v>
      </c>
      <c r="CS32" s="642"/>
      <c r="CT32" s="642"/>
      <c r="CU32" s="642"/>
      <c r="CV32" s="642"/>
      <c r="CW32" s="642"/>
      <c r="CX32" s="642"/>
      <c r="CY32" s="643"/>
      <c r="CZ32" s="646" t="s">
        <v>242</v>
      </c>
      <c r="DA32" s="676"/>
      <c r="DB32" s="676"/>
      <c r="DC32" s="679"/>
      <c r="DD32" s="650" t="s">
        <v>140</v>
      </c>
      <c r="DE32" s="642"/>
      <c r="DF32" s="642"/>
      <c r="DG32" s="642"/>
      <c r="DH32" s="642"/>
      <c r="DI32" s="642"/>
      <c r="DJ32" s="642"/>
      <c r="DK32" s="643"/>
      <c r="DL32" s="650" t="s">
        <v>150</v>
      </c>
      <c r="DM32" s="642"/>
      <c r="DN32" s="642"/>
      <c r="DO32" s="642"/>
      <c r="DP32" s="642"/>
      <c r="DQ32" s="642"/>
      <c r="DR32" s="642"/>
      <c r="DS32" s="642"/>
      <c r="DT32" s="642"/>
      <c r="DU32" s="642"/>
      <c r="DV32" s="643"/>
      <c r="DW32" s="646" t="s">
        <v>150</v>
      </c>
      <c r="DX32" s="676"/>
      <c r="DY32" s="676"/>
      <c r="DZ32" s="676"/>
      <c r="EA32" s="676"/>
      <c r="EB32" s="676"/>
      <c r="EC32" s="677"/>
    </row>
    <row r="33" spans="2:133" ht="11.25" customHeight="1" x14ac:dyDescent="0.15">
      <c r="B33" s="638" t="s">
        <v>328</v>
      </c>
      <c r="C33" s="639"/>
      <c r="D33" s="639"/>
      <c r="E33" s="639"/>
      <c r="F33" s="639"/>
      <c r="G33" s="639"/>
      <c r="H33" s="639"/>
      <c r="I33" s="639"/>
      <c r="J33" s="639"/>
      <c r="K33" s="639"/>
      <c r="L33" s="639"/>
      <c r="M33" s="639"/>
      <c r="N33" s="639"/>
      <c r="O33" s="639"/>
      <c r="P33" s="639"/>
      <c r="Q33" s="640"/>
      <c r="R33" s="641">
        <v>502854</v>
      </c>
      <c r="S33" s="642"/>
      <c r="T33" s="642"/>
      <c r="U33" s="642"/>
      <c r="V33" s="642"/>
      <c r="W33" s="642"/>
      <c r="X33" s="642"/>
      <c r="Y33" s="643"/>
      <c r="Z33" s="644">
        <v>5.7</v>
      </c>
      <c r="AA33" s="644"/>
      <c r="AB33" s="644"/>
      <c r="AC33" s="644"/>
      <c r="AD33" s="645" t="s">
        <v>140</v>
      </c>
      <c r="AE33" s="645"/>
      <c r="AF33" s="645"/>
      <c r="AG33" s="645"/>
      <c r="AH33" s="645"/>
      <c r="AI33" s="645"/>
      <c r="AJ33" s="645"/>
      <c r="AK33" s="645"/>
      <c r="AL33" s="646" t="s">
        <v>256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329</v>
      </c>
      <c r="CE33" s="657"/>
      <c r="CF33" s="657"/>
      <c r="CG33" s="657"/>
      <c r="CH33" s="657"/>
      <c r="CI33" s="657"/>
      <c r="CJ33" s="657"/>
      <c r="CK33" s="657"/>
      <c r="CL33" s="657"/>
      <c r="CM33" s="657"/>
      <c r="CN33" s="657"/>
      <c r="CO33" s="657"/>
      <c r="CP33" s="657"/>
      <c r="CQ33" s="658"/>
      <c r="CR33" s="641">
        <v>3465505</v>
      </c>
      <c r="CS33" s="674"/>
      <c r="CT33" s="674"/>
      <c r="CU33" s="674"/>
      <c r="CV33" s="674"/>
      <c r="CW33" s="674"/>
      <c r="CX33" s="674"/>
      <c r="CY33" s="675"/>
      <c r="CZ33" s="646">
        <v>41.6</v>
      </c>
      <c r="DA33" s="676"/>
      <c r="DB33" s="676"/>
      <c r="DC33" s="679"/>
      <c r="DD33" s="650">
        <v>2870945</v>
      </c>
      <c r="DE33" s="674"/>
      <c r="DF33" s="674"/>
      <c r="DG33" s="674"/>
      <c r="DH33" s="674"/>
      <c r="DI33" s="674"/>
      <c r="DJ33" s="674"/>
      <c r="DK33" s="675"/>
      <c r="DL33" s="650">
        <v>2097469</v>
      </c>
      <c r="DM33" s="674"/>
      <c r="DN33" s="674"/>
      <c r="DO33" s="674"/>
      <c r="DP33" s="674"/>
      <c r="DQ33" s="674"/>
      <c r="DR33" s="674"/>
      <c r="DS33" s="674"/>
      <c r="DT33" s="674"/>
      <c r="DU33" s="674"/>
      <c r="DV33" s="675"/>
      <c r="DW33" s="646">
        <v>41.6</v>
      </c>
      <c r="DX33" s="676"/>
      <c r="DY33" s="676"/>
      <c r="DZ33" s="676"/>
      <c r="EA33" s="676"/>
      <c r="EB33" s="676"/>
      <c r="EC33" s="677"/>
    </row>
    <row r="34" spans="2:133" ht="11.25" customHeight="1" x14ac:dyDescent="0.15">
      <c r="B34" s="638" t="s">
        <v>330</v>
      </c>
      <c r="C34" s="639"/>
      <c r="D34" s="639"/>
      <c r="E34" s="639"/>
      <c r="F34" s="639"/>
      <c r="G34" s="639"/>
      <c r="H34" s="639"/>
      <c r="I34" s="639"/>
      <c r="J34" s="639"/>
      <c r="K34" s="639"/>
      <c r="L34" s="639"/>
      <c r="M34" s="639"/>
      <c r="N34" s="639"/>
      <c r="O34" s="639"/>
      <c r="P34" s="639"/>
      <c r="Q34" s="640"/>
      <c r="R34" s="641">
        <v>280188</v>
      </c>
      <c r="S34" s="642"/>
      <c r="T34" s="642"/>
      <c r="U34" s="642"/>
      <c r="V34" s="642"/>
      <c r="W34" s="642"/>
      <c r="X34" s="642"/>
      <c r="Y34" s="643"/>
      <c r="Z34" s="644">
        <v>3.2</v>
      </c>
      <c r="AA34" s="644"/>
      <c r="AB34" s="644"/>
      <c r="AC34" s="644"/>
      <c r="AD34" s="645">
        <v>25976</v>
      </c>
      <c r="AE34" s="645"/>
      <c r="AF34" s="645"/>
      <c r="AG34" s="645"/>
      <c r="AH34" s="645"/>
      <c r="AI34" s="645"/>
      <c r="AJ34" s="645"/>
      <c r="AK34" s="645"/>
      <c r="AL34" s="646">
        <v>0.5</v>
      </c>
      <c r="AM34" s="647"/>
      <c r="AN34" s="647"/>
      <c r="AO34" s="648"/>
      <c r="AP34" s="234"/>
      <c r="AQ34" s="620" t="s">
        <v>331</v>
      </c>
      <c r="AR34" s="621"/>
      <c r="AS34" s="621"/>
      <c r="AT34" s="621"/>
      <c r="AU34" s="621"/>
      <c r="AV34" s="621"/>
      <c r="AW34" s="621"/>
      <c r="AX34" s="621"/>
      <c r="AY34" s="621"/>
      <c r="AZ34" s="621"/>
      <c r="BA34" s="621"/>
      <c r="BB34" s="621"/>
      <c r="BC34" s="621"/>
      <c r="BD34" s="621"/>
      <c r="BE34" s="621"/>
      <c r="BF34" s="622"/>
      <c r="BG34" s="620" t="s">
        <v>332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333</v>
      </c>
      <c r="CE34" s="657"/>
      <c r="CF34" s="657"/>
      <c r="CG34" s="657"/>
      <c r="CH34" s="657"/>
      <c r="CI34" s="657"/>
      <c r="CJ34" s="657"/>
      <c r="CK34" s="657"/>
      <c r="CL34" s="657"/>
      <c r="CM34" s="657"/>
      <c r="CN34" s="657"/>
      <c r="CO34" s="657"/>
      <c r="CP34" s="657"/>
      <c r="CQ34" s="658"/>
      <c r="CR34" s="641">
        <v>1169585</v>
      </c>
      <c r="CS34" s="642"/>
      <c r="CT34" s="642"/>
      <c r="CU34" s="642"/>
      <c r="CV34" s="642"/>
      <c r="CW34" s="642"/>
      <c r="CX34" s="642"/>
      <c r="CY34" s="643"/>
      <c r="CZ34" s="646">
        <v>14.1</v>
      </c>
      <c r="DA34" s="676"/>
      <c r="DB34" s="676"/>
      <c r="DC34" s="679"/>
      <c r="DD34" s="650">
        <v>896629</v>
      </c>
      <c r="DE34" s="642"/>
      <c r="DF34" s="642"/>
      <c r="DG34" s="642"/>
      <c r="DH34" s="642"/>
      <c r="DI34" s="642"/>
      <c r="DJ34" s="642"/>
      <c r="DK34" s="643"/>
      <c r="DL34" s="650">
        <v>807856</v>
      </c>
      <c r="DM34" s="642"/>
      <c r="DN34" s="642"/>
      <c r="DO34" s="642"/>
      <c r="DP34" s="642"/>
      <c r="DQ34" s="642"/>
      <c r="DR34" s="642"/>
      <c r="DS34" s="642"/>
      <c r="DT34" s="642"/>
      <c r="DU34" s="642"/>
      <c r="DV34" s="643"/>
      <c r="DW34" s="646">
        <v>16</v>
      </c>
      <c r="DX34" s="676"/>
      <c r="DY34" s="676"/>
      <c r="DZ34" s="676"/>
      <c r="EA34" s="676"/>
      <c r="EB34" s="676"/>
      <c r="EC34" s="677"/>
    </row>
    <row r="35" spans="2:133" ht="11.25" customHeight="1" x14ac:dyDescent="0.15">
      <c r="B35" s="638" t="s">
        <v>334</v>
      </c>
      <c r="C35" s="639"/>
      <c r="D35" s="639"/>
      <c r="E35" s="639"/>
      <c r="F35" s="639"/>
      <c r="G35" s="639"/>
      <c r="H35" s="639"/>
      <c r="I35" s="639"/>
      <c r="J35" s="639"/>
      <c r="K35" s="639"/>
      <c r="L35" s="639"/>
      <c r="M35" s="639"/>
      <c r="N35" s="639"/>
      <c r="O35" s="639"/>
      <c r="P35" s="639"/>
      <c r="Q35" s="640"/>
      <c r="R35" s="641">
        <v>521300</v>
      </c>
      <c r="S35" s="642"/>
      <c r="T35" s="642"/>
      <c r="U35" s="642"/>
      <c r="V35" s="642"/>
      <c r="W35" s="642"/>
      <c r="X35" s="642"/>
      <c r="Y35" s="643"/>
      <c r="Z35" s="644">
        <v>6</v>
      </c>
      <c r="AA35" s="644"/>
      <c r="AB35" s="644"/>
      <c r="AC35" s="644"/>
      <c r="AD35" s="645" t="s">
        <v>140</v>
      </c>
      <c r="AE35" s="645"/>
      <c r="AF35" s="645"/>
      <c r="AG35" s="645"/>
      <c r="AH35" s="645"/>
      <c r="AI35" s="645"/>
      <c r="AJ35" s="645"/>
      <c r="AK35" s="645"/>
      <c r="AL35" s="646" t="s">
        <v>150</v>
      </c>
      <c r="AM35" s="647"/>
      <c r="AN35" s="647"/>
      <c r="AO35" s="648"/>
      <c r="AP35" s="234"/>
      <c r="AQ35" s="714" t="s">
        <v>335</v>
      </c>
      <c r="AR35" s="715"/>
      <c r="AS35" s="715"/>
      <c r="AT35" s="715"/>
      <c r="AU35" s="715"/>
      <c r="AV35" s="715"/>
      <c r="AW35" s="715"/>
      <c r="AX35" s="715"/>
      <c r="AY35" s="716"/>
      <c r="AZ35" s="630">
        <v>1036745</v>
      </c>
      <c r="BA35" s="631"/>
      <c r="BB35" s="631"/>
      <c r="BC35" s="631"/>
      <c r="BD35" s="631"/>
      <c r="BE35" s="631"/>
      <c r="BF35" s="717"/>
      <c r="BG35" s="652" t="s">
        <v>336</v>
      </c>
      <c r="BH35" s="653"/>
      <c r="BI35" s="653"/>
      <c r="BJ35" s="653"/>
      <c r="BK35" s="653"/>
      <c r="BL35" s="653"/>
      <c r="BM35" s="653"/>
      <c r="BN35" s="653"/>
      <c r="BO35" s="653"/>
      <c r="BP35" s="653"/>
      <c r="BQ35" s="653"/>
      <c r="BR35" s="653"/>
      <c r="BS35" s="653"/>
      <c r="BT35" s="653"/>
      <c r="BU35" s="654"/>
      <c r="BV35" s="630">
        <v>19385</v>
      </c>
      <c r="BW35" s="631"/>
      <c r="BX35" s="631"/>
      <c r="BY35" s="631"/>
      <c r="BZ35" s="631"/>
      <c r="CA35" s="631"/>
      <c r="CB35" s="717"/>
      <c r="CD35" s="656" t="s">
        <v>337</v>
      </c>
      <c r="CE35" s="657"/>
      <c r="CF35" s="657"/>
      <c r="CG35" s="657"/>
      <c r="CH35" s="657"/>
      <c r="CI35" s="657"/>
      <c r="CJ35" s="657"/>
      <c r="CK35" s="657"/>
      <c r="CL35" s="657"/>
      <c r="CM35" s="657"/>
      <c r="CN35" s="657"/>
      <c r="CO35" s="657"/>
      <c r="CP35" s="657"/>
      <c r="CQ35" s="658"/>
      <c r="CR35" s="641">
        <v>161342</v>
      </c>
      <c r="CS35" s="674"/>
      <c r="CT35" s="674"/>
      <c r="CU35" s="674"/>
      <c r="CV35" s="674"/>
      <c r="CW35" s="674"/>
      <c r="CX35" s="674"/>
      <c r="CY35" s="675"/>
      <c r="CZ35" s="646">
        <v>1.9</v>
      </c>
      <c r="DA35" s="676"/>
      <c r="DB35" s="676"/>
      <c r="DC35" s="679"/>
      <c r="DD35" s="650">
        <v>152081</v>
      </c>
      <c r="DE35" s="674"/>
      <c r="DF35" s="674"/>
      <c r="DG35" s="674"/>
      <c r="DH35" s="674"/>
      <c r="DI35" s="674"/>
      <c r="DJ35" s="674"/>
      <c r="DK35" s="675"/>
      <c r="DL35" s="650">
        <v>122246</v>
      </c>
      <c r="DM35" s="674"/>
      <c r="DN35" s="674"/>
      <c r="DO35" s="674"/>
      <c r="DP35" s="674"/>
      <c r="DQ35" s="674"/>
      <c r="DR35" s="674"/>
      <c r="DS35" s="674"/>
      <c r="DT35" s="674"/>
      <c r="DU35" s="674"/>
      <c r="DV35" s="675"/>
      <c r="DW35" s="646">
        <v>2.4</v>
      </c>
      <c r="DX35" s="676"/>
      <c r="DY35" s="676"/>
      <c r="DZ35" s="676"/>
      <c r="EA35" s="676"/>
      <c r="EB35" s="676"/>
      <c r="EC35" s="677"/>
    </row>
    <row r="36" spans="2:133" ht="11.25" customHeight="1" x14ac:dyDescent="0.15">
      <c r="B36" s="638" t="s">
        <v>338</v>
      </c>
      <c r="C36" s="639"/>
      <c r="D36" s="639"/>
      <c r="E36" s="639"/>
      <c r="F36" s="639"/>
      <c r="G36" s="639"/>
      <c r="H36" s="639"/>
      <c r="I36" s="639"/>
      <c r="J36" s="639"/>
      <c r="K36" s="639"/>
      <c r="L36" s="639"/>
      <c r="M36" s="639"/>
      <c r="N36" s="639"/>
      <c r="O36" s="639"/>
      <c r="P36" s="639"/>
      <c r="Q36" s="640"/>
      <c r="R36" s="641" t="s">
        <v>140</v>
      </c>
      <c r="S36" s="642"/>
      <c r="T36" s="642"/>
      <c r="U36" s="642"/>
      <c r="V36" s="642"/>
      <c r="W36" s="642"/>
      <c r="X36" s="642"/>
      <c r="Y36" s="643"/>
      <c r="Z36" s="644" t="s">
        <v>256</v>
      </c>
      <c r="AA36" s="644"/>
      <c r="AB36" s="644"/>
      <c r="AC36" s="644"/>
      <c r="AD36" s="645" t="s">
        <v>140</v>
      </c>
      <c r="AE36" s="645"/>
      <c r="AF36" s="645"/>
      <c r="AG36" s="645"/>
      <c r="AH36" s="645"/>
      <c r="AI36" s="645"/>
      <c r="AJ36" s="645"/>
      <c r="AK36" s="645"/>
      <c r="AL36" s="646" t="s">
        <v>242</v>
      </c>
      <c r="AM36" s="647"/>
      <c r="AN36" s="647"/>
      <c r="AO36" s="648"/>
      <c r="AQ36" s="718" t="s">
        <v>339</v>
      </c>
      <c r="AR36" s="719"/>
      <c r="AS36" s="719"/>
      <c r="AT36" s="719"/>
      <c r="AU36" s="719"/>
      <c r="AV36" s="719"/>
      <c r="AW36" s="719"/>
      <c r="AX36" s="719"/>
      <c r="AY36" s="720"/>
      <c r="AZ36" s="641">
        <v>403678</v>
      </c>
      <c r="BA36" s="642"/>
      <c r="BB36" s="642"/>
      <c r="BC36" s="642"/>
      <c r="BD36" s="674"/>
      <c r="BE36" s="674"/>
      <c r="BF36" s="700"/>
      <c r="BG36" s="656" t="s">
        <v>340</v>
      </c>
      <c r="BH36" s="657"/>
      <c r="BI36" s="657"/>
      <c r="BJ36" s="657"/>
      <c r="BK36" s="657"/>
      <c r="BL36" s="657"/>
      <c r="BM36" s="657"/>
      <c r="BN36" s="657"/>
      <c r="BO36" s="657"/>
      <c r="BP36" s="657"/>
      <c r="BQ36" s="657"/>
      <c r="BR36" s="657"/>
      <c r="BS36" s="657"/>
      <c r="BT36" s="657"/>
      <c r="BU36" s="658"/>
      <c r="BV36" s="641">
        <v>15830</v>
      </c>
      <c r="BW36" s="642"/>
      <c r="BX36" s="642"/>
      <c r="BY36" s="642"/>
      <c r="BZ36" s="642"/>
      <c r="CA36" s="642"/>
      <c r="CB36" s="651"/>
      <c r="CD36" s="656" t="s">
        <v>341</v>
      </c>
      <c r="CE36" s="657"/>
      <c r="CF36" s="657"/>
      <c r="CG36" s="657"/>
      <c r="CH36" s="657"/>
      <c r="CI36" s="657"/>
      <c r="CJ36" s="657"/>
      <c r="CK36" s="657"/>
      <c r="CL36" s="657"/>
      <c r="CM36" s="657"/>
      <c r="CN36" s="657"/>
      <c r="CO36" s="657"/>
      <c r="CP36" s="657"/>
      <c r="CQ36" s="658"/>
      <c r="CR36" s="641">
        <v>1105065</v>
      </c>
      <c r="CS36" s="642"/>
      <c r="CT36" s="642"/>
      <c r="CU36" s="642"/>
      <c r="CV36" s="642"/>
      <c r="CW36" s="642"/>
      <c r="CX36" s="642"/>
      <c r="CY36" s="643"/>
      <c r="CZ36" s="646">
        <v>13.3</v>
      </c>
      <c r="DA36" s="676"/>
      <c r="DB36" s="676"/>
      <c r="DC36" s="679"/>
      <c r="DD36" s="650">
        <v>930079</v>
      </c>
      <c r="DE36" s="642"/>
      <c r="DF36" s="642"/>
      <c r="DG36" s="642"/>
      <c r="DH36" s="642"/>
      <c r="DI36" s="642"/>
      <c r="DJ36" s="642"/>
      <c r="DK36" s="643"/>
      <c r="DL36" s="650">
        <v>712370</v>
      </c>
      <c r="DM36" s="642"/>
      <c r="DN36" s="642"/>
      <c r="DO36" s="642"/>
      <c r="DP36" s="642"/>
      <c r="DQ36" s="642"/>
      <c r="DR36" s="642"/>
      <c r="DS36" s="642"/>
      <c r="DT36" s="642"/>
      <c r="DU36" s="642"/>
      <c r="DV36" s="643"/>
      <c r="DW36" s="646">
        <v>14.1</v>
      </c>
      <c r="DX36" s="676"/>
      <c r="DY36" s="676"/>
      <c r="DZ36" s="676"/>
      <c r="EA36" s="676"/>
      <c r="EB36" s="676"/>
      <c r="EC36" s="677"/>
    </row>
    <row r="37" spans="2:133" ht="11.25" customHeight="1" x14ac:dyDescent="0.15">
      <c r="B37" s="638" t="s">
        <v>342</v>
      </c>
      <c r="C37" s="639"/>
      <c r="D37" s="639"/>
      <c r="E37" s="639"/>
      <c r="F37" s="639"/>
      <c r="G37" s="639"/>
      <c r="H37" s="639"/>
      <c r="I37" s="639"/>
      <c r="J37" s="639"/>
      <c r="K37" s="639"/>
      <c r="L37" s="639"/>
      <c r="M37" s="639"/>
      <c r="N37" s="639"/>
      <c r="O37" s="639"/>
      <c r="P37" s="639"/>
      <c r="Q37" s="640"/>
      <c r="R37" s="641" t="s">
        <v>150</v>
      </c>
      <c r="S37" s="642"/>
      <c r="T37" s="642"/>
      <c r="U37" s="642"/>
      <c r="V37" s="642"/>
      <c r="W37" s="642"/>
      <c r="X37" s="642"/>
      <c r="Y37" s="643"/>
      <c r="Z37" s="644" t="s">
        <v>140</v>
      </c>
      <c r="AA37" s="644"/>
      <c r="AB37" s="644"/>
      <c r="AC37" s="644"/>
      <c r="AD37" s="645" t="s">
        <v>242</v>
      </c>
      <c r="AE37" s="645"/>
      <c r="AF37" s="645"/>
      <c r="AG37" s="645"/>
      <c r="AH37" s="645"/>
      <c r="AI37" s="645"/>
      <c r="AJ37" s="645"/>
      <c r="AK37" s="645"/>
      <c r="AL37" s="646" t="s">
        <v>140</v>
      </c>
      <c r="AM37" s="647"/>
      <c r="AN37" s="647"/>
      <c r="AO37" s="648"/>
      <c r="AQ37" s="718" t="s">
        <v>343</v>
      </c>
      <c r="AR37" s="719"/>
      <c r="AS37" s="719"/>
      <c r="AT37" s="719"/>
      <c r="AU37" s="719"/>
      <c r="AV37" s="719"/>
      <c r="AW37" s="719"/>
      <c r="AX37" s="719"/>
      <c r="AY37" s="720"/>
      <c r="AZ37" s="641">
        <v>101852</v>
      </c>
      <c r="BA37" s="642"/>
      <c r="BB37" s="642"/>
      <c r="BC37" s="642"/>
      <c r="BD37" s="674"/>
      <c r="BE37" s="674"/>
      <c r="BF37" s="700"/>
      <c r="BG37" s="656" t="s">
        <v>344</v>
      </c>
      <c r="BH37" s="657"/>
      <c r="BI37" s="657"/>
      <c r="BJ37" s="657"/>
      <c r="BK37" s="657"/>
      <c r="BL37" s="657"/>
      <c r="BM37" s="657"/>
      <c r="BN37" s="657"/>
      <c r="BO37" s="657"/>
      <c r="BP37" s="657"/>
      <c r="BQ37" s="657"/>
      <c r="BR37" s="657"/>
      <c r="BS37" s="657"/>
      <c r="BT37" s="657"/>
      <c r="BU37" s="658"/>
      <c r="BV37" s="641">
        <v>1366</v>
      </c>
      <c r="BW37" s="642"/>
      <c r="BX37" s="642"/>
      <c r="BY37" s="642"/>
      <c r="BZ37" s="642"/>
      <c r="CA37" s="642"/>
      <c r="CB37" s="651"/>
      <c r="CD37" s="656" t="s">
        <v>345</v>
      </c>
      <c r="CE37" s="657"/>
      <c r="CF37" s="657"/>
      <c r="CG37" s="657"/>
      <c r="CH37" s="657"/>
      <c r="CI37" s="657"/>
      <c r="CJ37" s="657"/>
      <c r="CK37" s="657"/>
      <c r="CL37" s="657"/>
      <c r="CM37" s="657"/>
      <c r="CN37" s="657"/>
      <c r="CO37" s="657"/>
      <c r="CP37" s="657"/>
      <c r="CQ37" s="658"/>
      <c r="CR37" s="641">
        <v>526420</v>
      </c>
      <c r="CS37" s="674"/>
      <c r="CT37" s="674"/>
      <c r="CU37" s="674"/>
      <c r="CV37" s="674"/>
      <c r="CW37" s="674"/>
      <c r="CX37" s="674"/>
      <c r="CY37" s="675"/>
      <c r="CZ37" s="646">
        <v>6.3</v>
      </c>
      <c r="DA37" s="676"/>
      <c r="DB37" s="676"/>
      <c r="DC37" s="679"/>
      <c r="DD37" s="650">
        <v>524645</v>
      </c>
      <c r="DE37" s="674"/>
      <c r="DF37" s="674"/>
      <c r="DG37" s="674"/>
      <c r="DH37" s="674"/>
      <c r="DI37" s="674"/>
      <c r="DJ37" s="674"/>
      <c r="DK37" s="675"/>
      <c r="DL37" s="650">
        <v>462815</v>
      </c>
      <c r="DM37" s="674"/>
      <c r="DN37" s="674"/>
      <c r="DO37" s="674"/>
      <c r="DP37" s="674"/>
      <c r="DQ37" s="674"/>
      <c r="DR37" s="674"/>
      <c r="DS37" s="674"/>
      <c r="DT37" s="674"/>
      <c r="DU37" s="674"/>
      <c r="DV37" s="675"/>
      <c r="DW37" s="646">
        <v>9.1999999999999993</v>
      </c>
      <c r="DX37" s="676"/>
      <c r="DY37" s="676"/>
      <c r="DZ37" s="676"/>
      <c r="EA37" s="676"/>
      <c r="EB37" s="676"/>
      <c r="EC37" s="677"/>
    </row>
    <row r="38" spans="2:133" ht="11.25" customHeight="1" x14ac:dyDescent="0.15">
      <c r="B38" s="686" t="s">
        <v>346</v>
      </c>
      <c r="C38" s="687"/>
      <c r="D38" s="687"/>
      <c r="E38" s="687"/>
      <c r="F38" s="687"/>
      <c r="G38" s="687"/>
      <c r="H38" s="687"/>
      <c r="I38" s="687"/>
      <c r="J38" s="687"/>
      <c r="K38" s="687"/>
      <c r="L38" s="687"/>
      <c r="M38" s="687"/>
      <c r="N38" s="687"/>
      <c r="O38" s="687"/>
      <c r="P38" s="687"/>
      <c r="Q38" s="688"/>
      <c r="R38" s="721">
        <v>8754471</v>
      </c>
      <c r="S38" s="722"/>
      <c r="T38" s="722"/>
      <c r="U38" s="722"/>
      <c r="V38" s="722"/>
      <c r="W38" s="722"/>
      <c r="X38" s="722"/>
      <c r="Y38" s="723"/>
      <c r="Z38" s="724">
        <v>100</v>
      </c>
      <c r="AA38" s="724"/>
      <c r="AB38" s="724"/>
      <c r="AC38" s="724"/>
      <c r="AD38" s="725">
        <v>5037618</v>
      </c>
      <c r="AE38" s="725"/>
      <c r="AF38" s="725"/>
      <c r="AG38" s="725"/>
      <c r="AH38" s="725"/>
      <c r="AI38" s="725"/>
      <c r="AJ38" s="725"/>
      <c r="AK38" s="725"/>
      <c r="AL38" s="726">
        <v>100</v>
      </c>
      <c r="AM38" s="712"/>
      <c r="AN38" s="712"/>
      <c r="AO38" s="727"/>
      <c r="AQ38" s="718" t="s">
        <v>347</v>
      </c>
      <c r="AR38" s="719"/>
      <c r="AS38" s="719"/>
      <c r="AT38" s="719"/>
      <c r="AU38" s="719"/>
      <c r="AV38" s="719"/>
      <c r="AW38" s="719"/>
      <c r="AX38" s="719"/>
      <c r="AY38" s="720"/>
      <c r="AZ38" s="641">
        <v>30800</v>
      </c>
      <c r="BA38" s="642"/>
      <c r="BB38" s="642"/>
      <c r="BC38" s="642"/>
      <c r="BD38" s="674"/>
      <c r="BE38" s="674"/>
      <c r="BF38" s="700"/>
      <c r="BG38" s="656" t="s">
        <v>348</v>
      </c>
      <c r="BH38" s="657"/>
      <c r="BI38" s="657"/>
      <c r="BJ38" s="657"/>
      <c r="BK38" s="657"/>
      <c r="BL38" s="657"/>
      <c r="BM38" s="657"/>
      <c r="BN38" s="657"/>
      <c r="BO38" s="657"/>
      <c r="BP38" s="657"/>
      <c r="BQ38" s="657"/>
      <c r="BR38" s="657"/>
      <c r="BS38" s="657"/>
      <c r="BT38" s="657"/>
      <c r="BU38" s="658"/>
      <c r="BV38" s="641">
        <v>2206</v>
      </c>
      <c r="BW38" s="642"/>
      <c r="BX38" s="642"/>
      <c r="BY38" s="642"/>
      <c r="BZ38" s="642"/>
      <c r="CA38" s="642"/>
      <c r="CB38" s="651"/>
      <c r="CD38" s="656" t="s">
        <v>349</v>
      </c>
      <c r="CE38" s="657"/>
      <c r="CF38" s="657"/>
      <c r="CG38" s="657"/>
      <c r="CH38" s="657"/>
      <c r="CI38" s="657"/>
      <c r="CJ38" s="657"/>
      <c r="CK38" s="657"/>
      <c r="CL38" s="657"/>
      <c r="CM38" s="657"/>
      <c r="CN38" s="657"/>
      <c r="CO38" s="657"/>
      <c r="CP38" s="657"/>
      <c r="CQ38" s="658"/>
      <c r="CR38" s="641">
        <v>934352</v>
      </c>
      <c r="CS38" s="642"/>
      <c r="CT38" s="642"/>
      <c r="CU38" s="642"/>
      <c r="CV38" s="642"/>
      <c r="CW38" s="642"/>
      <c r="CX38" s="642"/>
      <c r="CY38" s="643"/>
      <c r="CZ38" s="646">
        <v>11.2</v>
      </c>
      <c r="DA38" s="676"/>
      <c r="DB38" s="676"/>
      <c r="DC38" s="679"/>
      <c r="DD38" s="650">
        <v>876556</v>
      </c>
      <c r="DE38" s="642"/>
      <c r="DF38" s="642"/>
      <c r="DG38" s="642"/>
      <c r="DH38" s="642"/>
      <c r="DI38" s="642"/>
      <c r="DJ38" s="642"/>
      <c r="DK38" s="643"/>
      <c r="DL38" s="650">
        <v>454997</v>
      </c>
      <c r="DM38" s="642"/>
      <c r="DN38" s="642"/>
      <c r="DO38" s="642"/>
      <c r="DP38" s="642"/>
      <c r="DQ38" s="642"/>
      <c r="DR38" s="642"/>
      <c r="DS38" s="642"/>
      <c r="DT38" s="642"/>
      <c r="DU38" s="642"/>
      <c r="DV38" s="643"/>
      <c r="DW38" s="646">
        <v>9</v>
      </c>
      <c r="DX38" s="676"/>
      <c r="DY38" s="676"/>
      <c r="DZ38" s="676"/>
      <c r="EA38" s="676"/>
      <c r="EB38" s="676"/>
      <c r="EC38" s="677"/>
    </row>
    <row r="39" spans="2:133" ht="11.25" customHeight="1" x14ac:dyDescent="0.15">
      <c r="AQ39" s="718" t="s">
        <v>350</v>
      </c>
      <c r="AR39" s="719"/>
      <c r="AS39" s="719"/>
      <c r="AT39" s="719"/>
      <c r="AU39" s="719"/>
      <c r="AV39" s="719"/>
      <c r="AW39" s="719"/>
      <c r="AX39" s="719"/>
      <c r="AY39" s="720"/>
      <c r="AZ39" s="641">
        <v>541</v>
      </c>
      <c r="BA39" s="642"/>
      <c r="BB39" s="642"/>
      <c r="BC39" s="642"/>
      <c r="BD39" s="674"/>
      <c r="BE39" s="674"/>
      <c r="BF39" s="700"/>
      <c r="BG39" s="732" t="s">
        <v>351</v>
      </c>
      <c r="BH39" s="733"/>
      <c r="BI39" s="733"/>
      <c r="BJ39" s="733"/>
      <c r="BK39" s="733"/>
      <c r="BL39" s="235"/>
      <c r="BM39" s="657" t="s">
        <v>352</v>
      </c>
      <c r="BN39" s="657"/>
      <c r="BO39" s="657"/>
      <c r="BP39" s="657"/>
      <c r="BQ39" s="657"/>
      <c r="BR39" s="657"/>
      <c r="BS39" s="657"/>
      <c r="BT39" s="657"/>
      <c r="BU39" s="658"/>
      <c r="BV39" s="641">
        <v>97</v>
      </c>
      <c r="BW39" s="642"/>
      <c r="BX39" s="642"/>
      <c r="BY39" s="642"/>
      <c r="BZ39" s="642"/>
      <c r="CA39" s="642"/>
      <c r="CB39" s="651"/>
      <c r="CD39" s="656" t="s">
        <v>353</v>
      </c>
      <c r="CE39" s="657"/>
      <c r="CF39" s="657"/>
      <c r="CG39" s="657"/>
      <c r="CH39" s="657"/>
      <c r="CI39" s="657"/>
      <c r="CJ39" s="657"/>
      <c r="CK39" s="657"/>
      <c r="CL39" s="657"/>
      <c r="CM39" s="657"/>
      <c r="CN39" s="657"/>
      <c r="CO39" s="657"/>
      <c r="CP39" s="657"/>
      <c r="CQ39" s="658"/>
      <c r="CR39" s="641">
        <v>52161</v>
      </c>
      <c r="CS39" s="674"/>
      <c r="CT39" s="674"/>
      <c r="CU39" s="674"/>
      <c r="CV39" s="674"/>
      <c r="CW39" s="674"/>
      <c r="CX39" s="674"/>
      <c r="CY39" s="675"/>
      <c r="CZ39" s="646">
        <v>0.6</v>
      </c>
      <c r="DA39" s="676"/>
      <c r="DB39" s="676"/>
      <c r="DC39" s="679"/>
      <c r="DD39" s="650">
        <v>15600</v>
      </c>
      <c r="DE39" s="674"/>
      <c r="DF39" s="674"/>
      <c r="DG39" s="674"/>
      <c r="DH39" s="674"/>
      <c r="DI39" s="674"/>
      <c r="DJ39" s="674"/>
      <c r="DK39" s="675"/>
      <c r="DL39" s="650" t="s">
        <v>150</v>
      </c>
      <c r="DM39" s="674"/>
      <c r="DN39" s="674"/>
      <c r="DO39" s="674"/>
      <c r="DP39" s="674"/>
      <c r="DQ39" s="674"/>
      <c r="DR39" s="674"/>
      <c r="DS39" s="674"/>
      <c r="DT39" s="674"/>
      <c r="DU39" s="674"/>
      <c r="DV39" s="675"/>
      <c r="DW39" s="646" t="s">
        <v>150</v>
      </c>
      <c r="DX39" s="676"/>
      <c r="DY39" s="676"/>
      <c r="DZ39" s="676"/>
      <c r="EA39" s="676"/>
      <c r="EB39" s="676"/>
      <c r="EC39" s="677"/>
    </row>
    <row r="40" spans="2:133" ht="11.25" customHeight="1" x14ac:dyDescent="0.15">
      <c r="AQ40" s="718" t="s">
        <v>354</v>
      </c>
      <c r="AR40" s="719"/>
      <c r="AS40" s="719"/>
      <c r="AT40" s="719"/>
      <c r="AU40" s="719"/>
      <c r="AV40" s="719"/>
      <c r="AW40" s="719"/>
      <c r="AX40" s="719"/>
      <c r="AY40" s="720"/>
      <c r="AZ40" s="641">
        <v>121739</v>
      </c>
      <c r="BA40" s="642"/>
      <c r="BB40" s="642"/>
      <c r="BC40" s="642"/>
      <c r="BD40" s="674"/>
      <c r="BE40" s="674"/>
      <c r="BF40" s="700"/>
      <c r="BG40" s="732"/>
      <c r="BH40" s="733"/>
      <c r="BI40" s="733"/>
      <c r="BJ40" s="733"/>
      <c r="BK40" s="733"/>
      <c r="BL40" s="235"/>
      <c r="BM40" s="657" t="s">
        <v>355</v>
      </c>
      <c r="BN40" s="657"/>
      <c r="BO40" s="657"/>
      <c r="BP40" s="657"/>
      <c r="BQ40" s="657"/>
      <c r="BR40" s="657"/>
      <c r="BS40" s="657"/>
      <c r="BT40" s="657"/>
      <c r="BU40" s="658"/>
      <c r="BV40" s="641" t="s">
        <v>242</v>
      </c>
      <c r="BW40" s="642"/>
      <c r="BX40" s="642"/>
      <c r="BY40" s="642"/>
      <c r="BZ40" s="642"/>
      <c r="CA40" s="642"/>
      <c r="CB40" s="651"/>
      <c r="CD40" s="656" t="s">
        <v>356</v>
      </c>
      <c r="CE40" s="657"/>
      <c r="CF40" s="657"/>
      <c r="CG40" s="657"/>
      <c r="CH40" s="657"/>
      <c r="CI40" s="657"/>
      <c r="CJ40" s="657"/>
      <c r="CK40" s="657"/>
      <c r="CL40" s="657"/>
      <c r="CM40" s="657"/>
      <c r="CN40" s="657"/>
      <c r="CO40" s="657"/>
      <c r="CP40" s="657"/>
      <c r="CQ40" s="658"/>
      <c r="CR40" s="641">
        <v>43000</v>
      </c>
      <c r="CS40" s="642"/>
      <c r="CT40" s="642"/>
      <c r="CU40" s="642"/>
      <c r="CV40" s="642"/>
      <c r="CW40" s="642"/>
      <c r="CX40" s="642"/>
      <c r="CY40" s="643"/>
      <c r="CZ40" s="646">
        <v>0.5</v>
      </c>
      <c r="DA40" s="676"/>
      <c r="DB40" s="676"/>
      <c r="DC40" s="679"/>
      <c r="DD40" s="650" t="s">
        <v>140</v>
      </c>
      <c r="DE40" s="642"/>
      <c r="DF40" s="642"/>
      <c r="DG40" s="642"/>
      <c r="DH40" s="642"/>
      <c r="DI40" s="642"/>
      <c r="DJ40" s="642"/>
      <c r="DK40" s="643"/>
      <c r="DL40" s="650" t="s">
        <v>140</v>
      </c>
      <c r="DM40" s="642"/>
      <c r="DN40" s="642"/>
      <c r="DO40" s="642"/>
      <c r="DP40" s="642"/>
      <c r="DQ40" s="642"/>
      <c r="DR40" s="642"/>
      <c r="DS40" s="642"/>
      <c r="DT40" s="642"/>
      <c r="DU40" s="642"/>
      <c r="DV40" s="643"/>
      <c r="DW40" s="646" t="s">
        <v>150</v>
      </c>
      <c r="DX40" s="676"/>
      <c r="DY40" s="676"/>
      <c r="DZ40" s="676"/>
      <c r="EA40" s="676"/>
      <c r="EB40" s="676"/>
      <c r="EC40" s="677"/>
    </row>
    <row r="41" spans="2:133" ht="11.25" customHeight="1" x14ac:dyDescent="0.15">
      <c r="AQ41" s="728" t="s">
        <v>357</v>
      </c>
      <c r="AR41" s="729"/>
      <c r="AS41" s="729"/>
      <c r="AT41" s="729"/>
      <c r="AU41" s="729"/>
      <c r="AV41" s="729"/>
      <c r="AW41" s="729"/>
      <c r="AX41" s="729"/>
      <c r="AY41" s="730"/>
      <c r="AZ41" s="721">
        <v>378135</v>
      </c>
      <c r="BA41" s="722"/>
      <c r="BB41" s="722"/>
      <c r="BC41" s="722"/>
      <c r="BD41" s="711"/>
      <c r="BE41" s="711"/>
      <c r="BF41" s="713"/>
      <c r="BG41" s="734"/>
      <c r="BH41" s="735"/>
      <c r="BI41" s="735"/>
      <c r="BJ41" s="735"/>
      <c r="BK41" s="735"/>
      <c r="BL41" s="236"/>
      <c r="BM41" s="666" t="s">
        <v>358</v>
      </c>
      <c r="BN41" s="666"/>
      <c r="BO41" s="666"/>
      <c r="BP41" s="666"/>
      <c r="BQ41" s="666"/>
      <c r="BR41" s="666"/>
      <c r="BS41" s="666"/>
      <c r="BT41" s="666"/>
      <c r="BU41" s="667"/>
      <c r="BV41" s="721">
        <v>324</v>
      </c>
      <c r="BW41" s="722"/>
      <c r="BX41" s="722"/>
      <c r="BY41" s="722"/>
      <c r="BZ41" s="722"/>
      <c r="CA41" s="722"/>
      <c r="CB41" s="731"/>
      <c r="CD41" s="656" t="s">
        <v>359</v>
      </c>
      <c r="CE41" s="657"/>
      <c r="CF41" s="657"/>
      <c r="CG41" s="657"/>
      <c r="CH41" s="657"/>
      <c r="CI41" s="657"/>
      <c r="CJ41" s="657"/>
      <c r="CK41" s="657"/>
      <c r="CL41" s="657"/>
      <c r="CM41" s="657"/>
      <c r="CN41" s="657"/>
      <c r="CO41" s="657"/>
      <c r="CP41" s="657"/>
      <c r="CQ41" s="658"/>
      <c r="CR41" s="641" t="s">
        <v>242</v>
      </c>
      <c r="CS41" s="674"/>
      <c r="CT41" s="674"/>
      <c r="CU41" s="674"/>
      <c r="CV41" s="674"/>
      <c r="CW41" s="674"/>
      <c r="CX41" s="674"/>
      <c r="CY41" s="675"/>
      <c r="CZ41" s="646" t="s">
        <v>242</v>
      </c>
      <c r="DA41" s="676"/>
      <c r="DB41" s="676"/>
      <c r="DC41" s="679"/>
      <c r="DD41" s="650" t="s">
        <v>140</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360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361</v>
      </c>
      <c r="CE42" s="639"/>
      <c r="CF42" s="639"/>
      <c r="CG42" s="639"/>
      <c r="CH42" s="639"/>
      <c r="CI42" s="639"/>
      <c r="CJ42" s="639"/>
      <c r="CK42" s="639"/>
      <c r="CL42" s="639"/>
      <c r="CM42" s="639"/>
      <c r="CN42" s="639"/>
      <c r="CO42" s="639"/>
      <c r="CP42" s="639"/>
      <c r="CQ42" s="640"/>
      <c r="CR42" s="641">
        <v>1656187</v>
      </c>
      <c r="CS42" s="642"/>
      <c r="CT42" s="642"/>
      <c r="CU42" s="642"/>
      <c r="CV42" s="642"/>
      <c r="CW42" s="642"/>
      <c r="CX42" s="642"/>
      <c r="CY42" s="643"/>
      <c r="CZ42" s="646">
        <v>19.899999999999999</v>
      </c>
      <c r="DA42" s="647"/>
      <c r="DB42" s="647"/>
      <c r="DC42" s="742"/>
      <c r="DD42" s="650">
        <v>690202</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362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363</v>
      </c>
      <c r="CE43" s="639"/>
      <c r="CF43" s="639"/>
      <c r="CG43" s="639"/>
      <c r="CH43" s="639"/>
      <c r="CI43" s="639"/>
      <c r="CJ43" s="639"/>
      <c r="CK43" s="639"/>
      <c r="CL43" s="639"/>
      <c r="CM43" s="639"/>
      <c r="CN43" s="639"/>
      <c r="CO43" s="639"/>
      <c r="CP43" s="639"/>
      <c r="CQ43" s="640"/>
      <c r="CR43" s="641">
        <v>20353</v>
      </c>
      <c r="CS43" s="674"/>
      <c r="CT43" s="674"/>
      <c r="CU43" s="674"/>
      <c r="CV43" s="674"/>
      <c r="CW43" s="674"/>
      <c r="CX43" s="674"/>
      <c r="CY43" s="675"/>
      <c r="CZ43" s="646">
        <v>0.2</v>
      </c>
      <c r="DA43" s="676"/>
      <c r="DB43" s="676"/>
      <c r="DC43" s="679"/>
      <c r="DD43" s="650">
        <v>20353</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364</v>
      </c>
      <c r="CD44" s="753" t="s">
        <v>315</v>
      </c>
      <c r="CE44" s="754"/>
      <c r="CF44" s="638" t="s">
        <v>365</v>
      </c>
      <c r="CG44" s="639"/>
      <c r="CH44" s="639"/>
      <c r="CI44" s="639"/>
      <c r="CJ44" s="639"/>
      <c r="CK44" s="639"/>
      <c r="CL44" s="639"/>
      <c r="CM44" s="639"/>
      <c r="CN44" s="639"/>
      <c r="CO44" s="639"/>
      <c r="CP44" s="639"/>
      <c r="CQ44" s="640"/>
      <c r="CR44" s="641">
        <v>1602454</v>
      </c>
      <c r="CS44" s="642"/>
      <c r="CT44" s="642"/>
      <c r="CU44" s="642"/>
      <c r="CV44" s="642"/>
      <c r="CW44" s="642"/>
      <c r="CX44" s="642"/>
      <c r="CY44" s="643"/>
      <c r="CZ44" s="646">
        <v>19.3</v>
      </c>
      <c r="DA44" s="647"/>
      <c r="DB44" s="647"/>
      <c r="DC44" s="742"/>
      <c r="DD44" s="650">
        <v>689863</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366</v>
      </c>
      <c r="CG45" s="639"/>
      <c r="CH45" s="639"/>
      <c r="CI45" s="639"/>
      <c r="CJ45" s="639"/>
      <c r="CK45" s="639"/>
      <c r="CL45" s="639"/>
      <c r="CM45" s="639"/>
      <c r="CN45" s="639"/>
      <c r="CO45" s="639"/>
      <c r="CP45" s="639"/>
      <c r="CQ45" s="640"/>
      <c r="CR45" s="641">
        <v>493164</v>
      </c>
      <c r="CS45" s="674"/>
      <c r="CT45" s="674"/>
      <c r="CU45" s="674"/>
      <c r="CV45" s="674"/>
      <c r="CW45" s="674"/>
      <c r="CX45" s="674"/>
      <c r="CY45" s="675"/>
      <c r="CZ45" s="646">
        <v>5.9</v>
      </c>
      <c r="DA45" s="676"/>
      <c r="DB45" s="676"/>
      <c r="DC45" s="679"/>
      <c r="DD45" s="650">
        <v>52177</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367</v>
      </c>
      <c r="CG46" s="639"/>
      <c r="CH46" s="639"/>
      <c r="CI46" s="639"/>
      <c r="CJ46" s="639"/>
      <c r="CK46" s="639"/>
      <c r="CL46" s="639"/>
      <c r="CM46" s="639"/>
      <c r="CN46" s="639"/>
      <c r="CO46" s="639"/>
      <c r="CP46" s="639"/>
      <c r="CQ46" s="640"/>
      <c r="CR46" s="641">
        <v>1071371</v>
      </c>
      <c r="CS46" s="642"/>
      <c r="CT46" s="642"/>
      <c r="CU46" s="642"/>
      <c r="CV46" s="642"/>
      <c r="CW46" s="642"/>
      <c r="CX46" s="642"/>
      <c r="CY46" s="643"/>
      <c r="CZ46" s="646">
        <v>12.9</v>
      </c>
      <c r="DA46" s="647"/>
      <c r="DB46" s="647"/>
      <c r="DC46" s="742"/>
      <c r="DD46" s="650">
        <v>615717</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368</v>
      </c>
      <c r="CG47" s="639"/>
      <c r="CH47" s="639"/>
      <c r="CI47" s="639"/>
      <c r="CJ47" s="639"/>
      <c r="CK47" s="639"/>
      <c r="CL47" s="639"/>
      <c r="CM47" s="639"/>
      <c r="CN47" s="639"/>
      <c r="CO47" s="639"/>
      <c r="CP47" s="639"/>
      <c r="CQ47" s="640"/>
      <c r="CR47" s="641">
        <v>53733</v>
      </c>
      <c r="CS47" s="674"/>
      <c r="CT47" s="674"/>
      <c r="CU47" s="674"/>
      <c r="CV47" s="674"/>
      <c r="CW47" s="674"/>
      <c r="CX47" s="674"/>
      <c r="CY47" s="675"/>
      <c r="CZ47" s="646">
        <v>0.6</v>
      </c>
      <c r="DA47" s="676"/>
      <c r="DB47" s="676"/>
      <c r="DC47" s="679"/>
      <c r="DD47" s="650">
        <v>339</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369</v>
      </c>
      <c r="CG48" s="639"/>
      <c r="CH48" s="639"/>
      <c r="CI48" s="639"/>
      <c r="CJ48" s="639"/>
      <c r="CK48" s="639"/>
      <c r="CL48" s="639"/>
      <c r="CM48" s="639"/>
      <c r="CN48" s="639"/>
      <c r="CO48" s="639"/>
      <c r="CP48" s="639"/>
      <c r="CQ48" s="640"/>
      <c r="CR48" s="641" t="s">
        <v>150</v>
      </c>
      <c r="CS48" s="642"/>
      <c r="CT48" s="642"/>
      <c r="CU48" s="642"/>
      <c r="CV48" s="642"/>
      <c r="CW48" s="642"/>
      <c r="CX48" s="642"/>
      <c r="CY48" s="643"/>
      <c r="CZ48" s="646" t="s">
        <v>140</v>
      </c>
      <c r="DA48" s="647"/>
      <c r="DB48" s="647"/>
      <c r="DC48" s="742"/>
      <c r="DD48" s="650" t="s">
        <v>150</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370</v>
      </c>
      <c r="CE49" s="687"/>
      <c r="CF49" s="687"/>
      <c r="CG49" s="687"/>
      <c r="CH49" s="687"/>
      <c r="CI49" s="687"/>
      <c r="CJ49" s="687"/>
      <c r="CK49" s="687"/>
      <c r="CL49" s="687"/>
      <c r="CM49" s="687"/>
      <c r="CN49" s="687"/>
      <c r="CO49" s="687"/>
      <c r="CP49" s="687"/>
      <c r="CQ49" s="688"/>
      <c r="CR49" s="721">
        <v>8321832</v>
      </c>
      <c r="CS49" s="711"/>
      <c r="CT49" s="711"/>
      <c r="CU49" s="711"/>
      <c r="CV49" s="711"/>
      <c r="CW49" s="711"/>
      <c r="CX49" s="711"/>
      <c r="CY49" s="743"/>
      <c r="CZ49" s="726">
        <v>100</v>
      </c>
      <c r="DA49" s="744"/>
      <c r="DB49" s="744"/>
      <c r="DC49" s="745"/>
      <c r="DD49" s="746">
        <v>6161419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LsGLnoXcuFTjAash5bnaEhY+bWLDOOlWdaiKyCKq3ZrSsqN2Bm6q5EuS72sVzQUJzBRGgMtFn3rokz6OuaG0w==" saltValue="cAWM/PFJ3oi+hW9O5d819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20" sqref="AA20:AE2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372</v>
      </c>
      <c r="DK2" s="789"/>
      <c r="DL2" s="789"/>
      <c r="DM2" s="789"/>
      <c r="DN2" s="789"/>
      <c r="DO2" s="790"/>
      <c r="DP2" s="249"/>
      <c r="DQ2" s="788" t="s">
        <v>373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376</v>
      </c>
      <c r="B5" s="783"/>
      <c r="C5" s="783"/>
      <c r="D5" s="783"/>
      <c r="E5" s="783"/>
      <c r="F5" s="783"/>
      <c r="G5" s="783"/>
      <c r="H5" s="783"/>
      <c r="I5" s="783"/>
      <c r="J5" s="783"/>
      <c r="K5" s="783"/>
      <c r="L5" s="783"/>
      <c r="M5" s="783"/>
      <c r="N5" s="783"/>
      <c r="O5" s="783"/>
      <c r="P5" s="784"/>
      <c r="Q5" s="759" t="s">
        <v>377</v>
      </c>
      <c r="R5" s="760"/>
      <c r="S5" s="760"/>
      <c r="T5" s="760"/>
      <c r="U5" s="761"/>
      <c r="V5" s="759" t="s">
        <v>378</v>
      </c>
      <c r="W5" s="760"/>
      <c r="X5" s="760"/>
      <c r="Y5" s="760"/>
      <c r="Z5" s="761"/>
      <c r="AA5" s="759" t="s">
        <v>379</v>
      </c>
      <c r="AB5" s="760"/>
      <c r="AC5" s="760"/>
      <c r="AD5" s="760"/>
      <c r="AE5" s="760"/>
      <c r="AF5" s="792" t="s">
        <v>380</v>
      </c>
      <c r="AG5" s="760"/>
      <c r="AH5" s="760"/>
      <c r="AI5" s="760"/>
      <c r="AJ5" s="771"/>
      <c r="AK5" s="760" t="s">
        <v>381</v>
      </c>
      <c r="AL5" s="760"/>
      <c r="AM5" s="760"/>
      <c r="AN5" s="760"/>
      <c r="AO5" s="761"/>
      <c r="AP5" s="759" t="s">
        <v>382</v>
      </c>
      <c r="AQ5" s="760"/>
      <c r="AR5" s="760"/>
      <c r="AS5" s="760"/>
      <c r="AT5" s="761"/>
      <c r="AU5" s="759" t="s">
        <v>383</v>
      </c>
      <c r="AV5" s="760"/>
      <c r="AW5" s="760"/>
      <c r="AX5" s="760"/>
      <c r="AY5" s="771"/>
      <c r="AZ5" s="256"/>
      <c r="BA5" s="256"/>
      <c r="BB5" s="256"/>
      <c r="BC5" s="256"/>
      <c r="BD5" s="256"/>
      <c r="BE5" s="257"/>
      <c r="BF5" s="257"/>
      <c r="BG5" s="257"/>
      <c r="BH5" s="257"/>
      <c r="BI5" s="257"/>
      <c r="BJ5" s="257"/>
      <c r="BK5" s="257"/>
      <c r="BL5" s="257"/>
      <c r="BM5" s="257"/>
      <c r="BN5" s="257"/>
      <c r="BO5" s="257"/>
      <c r="BP5" s="257"/>
      <c r="BQ5" s="782" t="s">
        <v>384</v>
      </c>
      <c r="BR5" s="783"/>
      <c r="BS5" s="783"/>
      <c r="BT5" s="783"/>
      <c r="BU5" s="783"/>
      <c r="BV5" s="783"/>
      <c r="BW5" s="783"/>
      <c r="BX5" s="783"/>
      <c r="BY5" s="783"/>
      <c r="BZ5" s="783"/>
      <c r="CA5" s="783"/>
      <c r="CB5" s="783"/>
      <c r="CC5" s="783"/>
      <c r="CD5" s="783"/>
      <c r="CE5" s="783"/>
      <c r="CF5" s="783"/>
      <c r="CG5" s="784"/>
      <c r="CH5" s="759" t="s">
        <v>385</v>
      </c>
      <c r="CI5" s="760"/>
      <c r="CJ5" s="760"/>
      <c r="CK5" s="760"/>
      <c r="CL5" s="761"/>
      <c r="CM5" s="759" t="s">
        <v>386</v>
      </c>
      <c r="CN5" s="760"/>
      <c r="CO5" s="760"/>
      <c r="CP5" s="760"/>
      <c r="CQ5" s="761"/>
      <c r="CR5" s="759" t="s">
        <v>387</v>
      </c>
      <c r="CS5" s="760"/>
      <c r="CT5" s="760"/>
      <c r="CU5" s="760"/>
      <c r="CV5" s="761"/>
      <c r="CW5" s="759" t="s">
        <v>388</v>
      </c>
      <c r="CX5" s="760"/>
      <c r="CY5" s="760"/>
      <c r="CZ5" s="760"/>
      <c r="DA5" s="761"/>
      <c r="DB5" s="759" t="s">
        <v>389</v>
      </c>
      <c r="DC5" s="760"/>
      <c r="DD5" s="760"/>
      <c r="DE5" s="760"/>
      <c r="DF5" s="761"/>
      <c r="DG5" s="765" t="s">
        <v>390</v>
      </c>
      <c r="DH5" s="766"/>
      <c r="DI5" s="766"/>
      <c r="DJ5" s="766"/>
      <c r="DK5" s="767"/>
      <c r="DL5" s="765" t="s">
        <v>391</v>
      </c>
      <c r="DM5" s="766"/>
      <c r="DN5" s="766"/>
      <c r="DO5" s="766"/>
      <c r="DP5" s="767"/>
      <c r="DQ5" s="759" t="s">
        <v>392</v>
      </c>
      <c r="DR5" s="760"/>
      <c r="DS5" s="760"/>
      <c r="DT5" s="760"/>
      <c r="DU5" s="761"/>
      <c r="DV5" s="759" t="s">
        <v>383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393</v>
      </c>
      <c r="C7" s="774"/>
      <c r="D7" s="774"/>
      <c r="E7" s="774"/>
      <c r="F7" s="774"/>
      <c r="G7" s="774"/>
      <c r="H7" s="774"/>
      <c r="I7" s="774"/>
      <c r="J7" s="774"/>
      <c r="K7" s="774"/>
      <c r="L7" s="774"/>
      <c r="M7" s="774"/>
      <c r="N7" s="774"/>
      <c r="O7" s="774"/>
      <c r="P7" s="775"/>
      <c r="Q7" s="776">
        <v>8696</v>
      </c>
      <c r="R7" s="777"/>
      <c r="S7" s="777"/>
      <c r="T7" s="777"/>
      <c r="U7" s="777"/>
      <c r="V7" s="777">
        <v>8265</v>
      </c>
      <c r="W7" s="777"/>
      <c r="X7" s="777"/>
      <c r="Y7" s="777"/>
      <c r="Z7" s="777"/>
      <c r="AA7" s="777">
        <v>431</v>
      </c>
      <c r="AB7" s="777"/>
      <c r="AC7" s="777"/>
      <c r="AD7" s="777"/>
      <c r="AE7" s="778"/>
      <c r="AF7" s="779">
        <v>272</v>
      </c>
      <c r="AG7" s="780"/>
      <c r="AH7" s="780"/>
      <c r="AI7" s="780"/>
      <c r="AJ7" s="781"/>
      <c r="AK7" s="816" t="s">
        <v>593</v>
      </c>
      <c r="AL7" s="817"/>
      <c r="AM7" s="817"/>
      <c r="AN7" s="817"/>
      <c r="AO7" s="817"/>
      <c r="AP7" s="817">
        <v>6239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607</v>
      </c>
      <c r="BT7" s="821"/>
      <c r="BU7" s="821"/>
      <c r="BV7" s="821"/>
      <c r="BW7" s="821"/>
      <c r="BX7" s="821"/>
      <c r="BY7" s="821"/>
      <c r="BZ7" s="821"/>
      <c r="CA7" s="821"/>
      <c r="CB7" s="821"/>
      <c r="CC7" s="821"/>
      <c r="CD7" s="821"/>
      <c r="CE7" s="821"/>
      <c r="CF7" s="821"/>
      <c r="CG7" s="822"/>
      <c r="CH7" s="813" t="s">
        <v>610</v>
      </c>
      <c r="CI7" s="814"/>
      <c r="CJ7" s="814"/>
      <c r="CK7" s="814"/>
      <c r="CL7" s="815"/>
      <c r="CM7" s="813">
        <v>89</v>
      </c>
      <c r="CN7" s="814"/>
      <c r="CO7" s="814"/>
      <c r="CP7" s="814"/>
      <c r="CQ7" s="815"/>
      <c r="CR7" s="813">
        <v>50</v>
      </c>
      <c r="CS7" s="814"/>
      <c r="CT7" s="814"/>
      <c r="CU7" s="814"/>
      <c r="CV7" s="815"/>
      <c r="CW7" s="813" t="s">
        <v>593</v>
      </c>
      <c r="CX7" s="814"/>
      <c r="CY7" s="814"/>
      <c r="CZ7" s="814"/>
      <c r="DA7" s="815"/>
      <c r="DB7" s="813" t="s">
        <v>522</v>
      </c>
      <c r="DC7" s="814"/>
      <c r="DD7" s="814"/>
      <c r="DE7" s="814"/>
      <c r="DF7" s="815"/>
      <c r="DG7" s="813" t="s">
        <v>522</v>
      </c>
      <c r="DH7" s="814"/>
      <c r="DI7" s="814"/>
      <c r="DJ7" s="814"/>
      <c r="DK7" s="815"/>
      <c r="DL7" s="813" t="s">
        <v>522</v>
      </c>
      <c r="DM7" s="814"/>
      <c r="DN7" s="814"/>
      <c r="DO7" s="814"/>
      <c r="DP7" s="815"/>
      <c r="DQ7" s="813" t="s">
        <v>522</v>
      </c>
      <c r="DR7" s="814"/>
      <c r="DS7" s="814"/>
      <c r="DT7" s="814"/>
      <c r="DU7" s="815"/>
      <c r="DV7" s="794"/>
      <c r="DW7" s="795"/>
      <c r="DX7" s="795"/>
      <c r="DY7" s="795"/>
      <c r="DZ7" s="796"/>
      <c r="EA7" s="254"/>
    </row>
    <row r="8" spans="1:131" s="255" customFormat="1" ht="26.25" customHeight="1" x14ac:dyDescent="0.15">
      <c r="A8" s="261">
        <v>2</v>
      </c>
      <c r="B8" s="797" t="s">
        <v>394</v>
      </c>
      <c r="C8" s="798"/>
      <c r="D8" s="798"/>
      <c r="E8" s="798"/>
      <c r="F8" s="798"/>
      <c r="G8" s="798"/>
      <c r="H8" s="798"/>
      <c r="I8" s="798"/>
      <c r="J8" s="798"/>
      <c r="K8" s="798"/>
      <c r="L8" s="798"/>
      <c r="M8" s="798"/>
      <c r="N8" s="798"/>
      <c r="O8" s="798"/>
      <c r="P8" s="799"/>
      <c r="Q8" s="800">
        <v>112</v>
      </c>
      <c r="R8" s="801"/>
      <c r="S8" s="801"/>
      <c r="T8" s="801"/>
      <c r="U8" s="801"/>
      <c r="V8" s="801">
        <v>111</v>
      </c>
      <c r="W8" s="801"/>
      <c r="X8" s="801"/>
      <c r="Y8" s="801"/>
      <c r="Z8" s="801"/>
      <c r="AA8" s="801">
        <v>1</v>
      </c>
      <c r="AB8" s="801"/>
      <c r="AC8" s="801"/>
      <c r="AD8" s="801"/>
      <c r="AE8" s="802"/>
      <c r="AF8" s="803">
        <v>1</v>
      </c>
      <c r="AG8" s="804"/>
      <c r="AH8" s="804"/>
      <c r="AI8" s="804"/>
      <c r="AJ8" s="805"/>
      <c r="AK8" s="806">
        <v>5400</v>
      </c>
      <c r="AL8" s="807"/>
      <c r="AM8" s="807"/>
      <c r="AN8" s="807"/>
      <c r="AO8" s="807"/>
      <c r="AP8" s="807">
        <v>30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608</v>
      </c>
      <c r="BT8" s="811"/>
      <c r="BU8" s="811"/>
      <c r="BV8" s="811"/>
      <c r="BW8" s="811"/>
      <c r="BX8" s="811"/>
      <c r="BY8" s="811"/>
      <c r="BZ8" s="811"/>
      <c r="CA8" s="811"/>
      <c r="CB8" s="811"/>
      <c r="CC8" s="811"/>
      <c r="CD8" s="811"/>
      <c r="CE8" s="811"/>
      <c r="CF8" s="811"/>
      <c r="CG8" s="812"/>
      <c r="CH8" s="823">
        <v>-1</v>
      </c>
      <c r="CI8" s="824"/>
      <c r="CJ8" s="824"/>
      <c r="CK8" s="824"/>
      <c r="CL8" s="825"/>
      <c r="CM8" s="823">
        <v>37</v>
      </c>
      <c r="CN8" s="824"/>
      <c r="CO8" s="824"/>
      <c r="CP8" s="824"/>
      <c r="CQ8" s="825"/>
      <c r="CR8" s="823">
        <v>7</v>
      </c>
      <c r="CS8" s="824"/>
      <c r="CT8" s="824"/>
      <c r="CU8" s="824"/>
      <c r="CV8" s="825"/>
      <c r="CW8" s="823">
        <v>4</v>
      </c>
      <c r="CX8" s="824"/>
      <c r="CY8" s="824"/>
      <c r="CZ8" s="824"/>
      <c r="DA8" s="825"/>
      <c r="DB8" s="823" t="s">
        <v>522</v>
      </c>
      <c r="DC8" s="824"/>
      <c r="DD8" s="824"/>
      <c r="DE8" s="824"/>
      <c r="DF8" s="825"/>
      <c r="DG8" s="823" t="s">
        <v>522</v>
      </c>
      <c r="DH8" s="824"/>
      <c r="DI8" s="824"/>
      <c r="DJ8" s="824"/>
      <c r="DK8" s="825"/>
      <c r="DL8" s="823" t="s">
        <v>522</v>
      </c>
      <c r="DM8" s="824"/>
      <c r="DN8" s="824"/>
      <c r="DO8" s="824"/>
      <c r="DP8" s="825"/>
      <c r="DQ8" s="823" t="s">
        <v>522</v>
      </c>
      <c r="DR8" s="824"/>
      <c r="DS8" s="824"/>
      <c r="DT8" s="824"/>
      <c r="DU8" s="825"/>
      <c r="DV8" s="826"/>
      <c r="DW8" s="827"/>
      <c r="DX8" s="827"/>
      <c r="DY8" s="827"/>
      <c r="DZ8" s="828"/>
      <c r="EA8" s="254"/>
    </row>
    <row r="9" spans="1:131" s="255" customFormat="1" ht="26.25" customHeight="1" x14ac:dyDescent="0.15">
      <c r="A9" s="261">
        <v>3</v>
      </c>
      <c r="B9" s="797" t="s">
        <v>395</v>
      </c>
      <c r="C9" s="798"/>
      <c r="D9" s="798"/>
      <c r="E9" s="798"/>
      <c r="F9" s="798"/>
      <c r="G9" s="798"/>
      <c r="H9" s="798"/>
      <c r="I9" s="798"/>
      <c r="J9" s="798"/>
      <c r="K9" s="798"/>
      <c r="L9" s="798"/>
      <c r="M9" s="798"/>
      <c r="N9" s="798"/>
      <c r="O9" s="798"/>
      <c r="P9" s="799"/>
      <c r="Q9" s="800">
        <v>1</v>
      </c>
      <c r="R9" s="801"/>
      <c r="S9" s="801"/>
      <c r="T9" s="801"/>
      <c r="U9" s="801"/>
      <c r="V9" s="801">
        <v>1</v>
      </c>
      <c r="W9" s="801"/>
      <c r="X9" s="801"/>
      <c r="Y9" s="801"/>
      <c r="Z9" s="801"/>
      <c r="AA9" s="801" t="s">
        <v>593</v>
      </c>
      <c r="AB9" s="801"/>
      <c r="AC9" s="801"/>
      <c r="AD9" s="801"/>
      <c r="AE9" s="802"/>
      <c r="AF9" s="803">
        <v>1</v>
      </c>
      <c r="AG9" s="804"/>
      <c r="AH9" s="804"/>
      <c r="AI9" s="804"/>
      <c r="AJ9" s="805"/>
      <c r="AK9" s="806" t="s">
        <v>593</v>
      </c>
      <c r="AL9" s="807"/>
      <c r="AM9" s="807"/>
      <c r="AN9" s="807"/>
      <c r="AO9" s="807"/>
      <c r="AP9" s="807" t="s">
        <v>593</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609</v>
      </c>
      <c r="BT9" s="811"/>
      <c r="BU9" s="811"/>
      <c r="BV9" s="811"/>
      <c r="BW9" s="811"/>
      <c r="BX9" s="811"/>
      <c r="BY9" s="811"/>
      <c r="BZ9" s="811"/>
      <c r="CA9" s="811"/>
      <c r="CB9" s="811"/>
      <c r="CC9" s="811"/>
      <c r="CD9" s="811"/>
      <c r="CE9" s="811"/>
      <c r="CF9" s="811"/>
      <c r="CG9" s="812"/>
      <c r="CH9" s="823">
        <v>1</v>
      </c>
      <c r="CI9" s="824"/>
      <c r="CJ9" s="824"/>
      <c r="CK9" s="824"/>
      <c r="CL9" s="825"/>
      <c r="CM9" s="823">
        <v>24</v>
      </c>
      <c r="CN9" s="824"/>
      <c r="CO9" s="824"/>
      <c r="CP9" s="824"/>
      <c r="CQ9" s="825"/>
      <c r="CR9" s="823">
        <v>1</v>
      </c>
      <c r="CS9" s="824"/>
      <c r="CT9" s="824"/>
      <c r="CU9" s="824"/>
      <c r="CV9" s="825"/>
      <c r="CW9" s="823">
        <v>12</v>
      </c>
      <c r="CX9" s="824"/>
      <c r="CY9" s="824"/>
      <c r="CZ9" s="824"/>
      <c r="DA9" s="825"/>
      <c r="DB9" s="823" t="s">
        <v>522</v>
      </c>
      <c r="DC9" s="824"/>
      <c r="DD9" s="824"/>
      <c r="DE9" s="824"/>
      <c r="DF9" s="825"/>
      <c r="DG9" s="823" t="s">
        <v>522</v>
      </c>
      <c r="DH9" s="824"/>
      <c r="DI9" s="824"/>
      <c r="DJ9" s="824"/>
      <c r="DK9" s="825"/>
      <c r="DL9" s="823" t="s">
        <v>522</v>
      </c>
      <c r="DM9" s="824"/>
      <c r="DN9" s="824"/>
      <c r="DO9" s="824"/>
      <c r="DP9" s="825"/>
      <c r="DQ9" s="823" t="s">
        <v>522</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397</v>
      </c>
      <c r="B23" s="832" t="s">
        <v>398</v>
      </c>
      <c r="C23" s="833"/>
      <c r="D23" s="833"/>
      <c r="E23" s="833"/>
      <c r="F23" s="833"/>
      <c r="G23" s="833"/>
      <c r="H23" s="833"/>
      <c r="I23" s="833"/>
      <c r="J23" s="833"/>
      <c r="K23" s="833"/>
      <c r="L23" s="833"/>
      <c r="M23" s="833"/>
      <c r="N23" s="833"/>
      <c r="O23" s="833"/>
      <c r="P23" s="834"/>
      <c r="Q23" s="835">
        <v>8809</v>
      </c>
      <c r="R23" s="836"/>
      <c r="S23" s="836"/>
      <c r="T23" s="836"/>
      <c r="U23" s="836"/>
      <c r="V23" s="836">
        <v>8377</v>
      </c>
      <c r="W23" s="836"/>
      <c r="X23" s="836"/>
      <c r="Y23" s="836"/>
      <c r="Z23" s="836"/>
      <c r="AA23" s="836">
        <v>432</v>
      </c>
      <c r="AB23" s="836"/>
      <c r="AC23" s="836"/>
      <c r="AD23" s="836"/>
      <c r="AE23" s="837"/>
      <c r="AF23" s="838">
        <v>274</v>
      </c>
      <c r="AG23" s="836"/>
      <c r="AH23" s="836"/>
      <c r="AI23" s="836"/>
      <c r="AJ23" s="839"/>
      <c r="AK23" s="840"/>
      <c r="AL23" s="841"/>
      <c r="AM23" s="841"/>
      <c r="AN23" s="841"/>
      <c r="AO23" s="841"/>
      <c r="AP23" s="836">
        <v>6269</v>
      </c>
      <c r="AQ23" s="836"/>
      <c r="AR23" s="836"/>
      <c r="AS23" s="836"/>
      <c r="AT23" s="836"/>
      <c r="AU23" s="842"/>
      <c r="AV23" s="842"/>
      <c r="AW23" s="842"/>
      <c r="AX23" s="842"/>
      <c r="AY23" s="843"/>
      <c r="AZ23" s="851" t="s">
        <v>399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400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401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376</v>
      </c>
      <c r="B26" s="783"/>
      <c r="C26" s="783"/>
      <c r="D26" s="783"/>
      <c r="E26" s="783"/>
      <c r="F26" s="783"/>
      <c r="G26" s="783"/>
      <c r="H26" s="783"/>
      <c r="I26" s="783"/>
      <c r="J26" s="783"/>
      <c r="K26" s="783"/>
      <c r="L26" s="783"/>
      <c r="M26" s="783"/>
      <c r="N26" s="783"/>
      <c r="O26" s="783"/>
      <c r="P26" s="784"/>
      <c r="Q26" s="759" t="s">
        <v>402</v>
      </c>
      <c r="R26" s="760"/>
      <c r="S26" s="760"/>
      <c r="T26" s="760"/>
      <c r="U26" s="761"/>
      <c r="V26" s="759" t="s">
        <v>403</v>
      </c>
      <c r="W26" s="760"/>
      <c r="X26" s="760"/>
      <c r="Y26" s="760"/>
      <c r="Z26" s="761"/>
      <c r="AA26" s="759" t="s">
        <v>404</v>
      </c>
      <c r="AB26" s="760"/>
      <c r="AC26" s="760"/>
      <c r="AD26" s="760"/>
      <c r="AE26" s="760"/>
      <c r="AF26" s="854" t="s">
        <v>405</v>
      </c>
      <c r="AG26" s="855"/>
      <c r="AH26" s="855"/>
      <c r="AI26" s="855"/>
      <c r="AJ26" s="856"/>
      <c r="AK26" s="760" t="s">
        <v>406</v>
      </c>
      <c r="AL26" s="760"/>
      <c r="AM26" s="760"/>
      <c r="AN26" s="760"/>
      <c r="AO26" s="761"/>
      <c r="AP26" s="759" t="s">
        <v>407</v>
      </c>
      <c r="AQ26" s="760"/>
      <c r="AR26" s="760"/>
      <c r="AS26" s="760"/>
      <c r="AT26" s="761"/>
      <c r="AU26" s="759" t="s">
        <v>408</v>
      </c>
      <c r="AV26" s="760"/>
      <c r="AW26" s="760"/>
      <c r="AX26" s="760"/>
      <c r="AY26" s="761"/>
      <c r="AZ26" s="759" t="s">
        <v>409</v>
      </c>
      <c r="BA26" s="760"/>
      <c r="BB26" s="760"/>
      <c r="BC26" s="760"/>
      <c r="BD26" s="761"/>
      <c r="BE26" s="759" t="s">
        <v>383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410</v>
      </c>
      <c r="C28" s="774"/>
      <c r="D28" s="774"/>
      <c r="E28" s="774"/>
      <c r="F28" s="774"/>
      <c r="G28" s="774"/>
      <c r="H28" s="774"/>
      <c r="I28" s="774"/>
      <c r="J28" s="774"/>
      <c r="K28" s="774"/>
      <c r="L28" s="774"/>
      <c r="M28" s="774"/>
      <c r="N28" s="774"/>
      <c r="O28" s="774"/>
      <c r="P28" s="775"/>
      <c r="Q28" s="864">
        <v>1115</v>
      </c>
      <c r="R28" s="865"/>
      <c r="S28" s="865"/>
      <c r="T28" s="865"/>
      <c r="U28" s="865"/>
      <c r="V28" s="865">
        <v>1095</v>
      </c>
      <c r="W28" s="865"/>
      <c r="X28" s="865"/>
      <c r="Y28" s="865"/>
      <c r="Z28" s="865"/>
      <c r="AA28" s="865">
        <v>20</v>
      </c>
      <c r="AB28" s="865"/>
      <c r="AC28" s="865"/>
      <c r="AD28" s="865"/>
      <c r="AE28" s="866"/>
      <c r="AF28" s="867">
        <v>19</v>
      </c>
      <c r="AG28" s="865"/>
      <c r="AH28" s="865"/>
      <c r="AI28" s="865"/>
      <c r="AJ28" s="868"/>
      <c r="AK28" s="869">
        <v>49</v>
      </c>
      <c r="AL28" s="860"/>
      <c r="AM28" s="860"/>
      <c r="AN28" s="860"/>
      <c r="AO28" s="860"/>
      <c r="AP28" s="860" t="s">
        <v>593</v>
      </c>
      <c r="AQ28" s="860"/>
      <c r="AR28" s="860"/>
      <c r="AS28" s="860"/>
      <c r="AT28" s="860"/>
      <c r="AU28" s="860" t="s">
        <v>593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411</v>
      </c>
      <c r="C29" s="798"/>
      <c r="D29" s="798"/>
      <c r="E29" s="798"/>
      <c r="F29" s="798"/>
      <c r="G29" s="798"/>
      <c r="H29" s="798"/>
      <c r="I29" s="798"/>
      <c r="J29" s="798"/>
      <c r="K29" s="798"/>
      <c r="L29" s="798"/>
      <c r="M29" s="798"/>
      <c r="N29" s="798"/>
      <c r="O29" s="798"/>
      <c r="P29" s="799"/>
      <c r="Q29" s="800">
        <v>246</v>
      </c>
      <c r="R29" s="801"/>
      <c r="S29" s="801"/>
      <c r="T29" s="801"/>
      <c r="U29" s="801"/>
      <c r="V29" s="801">
        <v>245</v>
      </c>
      <c r="W29" s="801"/>
      <c r="X29" s="801"/>
      <c r="Y29" s="801"/>
      <c r="Z29" s="801"/>
      <c r="AA29" s="801">
        <v>1</v>
      </c>
      <c r="AB29" s="801"/>
      <c r="AC29" s="801"/>
      <c r="AD29" s="801"/>
      <c r="AE29" s="802"/>
      <c r="AF29" s="803">
        <v>1</v>
      </c>
      <c r="AG29" s="804"/>
      <c r="AH29" s="804"/>
      <c r="AI29" s="804"/>
      <c r="AJ29" s="805"/>
      <c r="AK29" s="872">
        <v>69</v>
      </c>
      <c r="AL29" s="873"/>
      <c r="AM29" s="873"/>
      <c r="AN29" s="873"/>
      <c r="AO29" s="873"/>
      <c r="AP29" s="873">
        <v>13</v>
      </c>
      <c r="AQ29" s="873"/>
      <c r="AR29" s="873"/>
      <c r="AS29" s="873"/>
      <c r="AT29" s="873"/>
      <c r="AU29" s="873">
        <v>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412</v>
      </c>
      <c r="C30" s="798"/>
      <c r="D30" s="798"/>
      <c r="E30" s="798"/>
      <c r="F30" s="798"/>
      <c r="G30" s="798"/>
      <c r="H30" s="798"/>
      <c r="I30" s="798"/>
      <c r="J30" s="798"/>
      <c r="K30" s="798"/>
      <c r="L30" s="798"/>
      <c r="M30" s="798"/>
      <c r="N30" s="798"/>
      <c r="O30" s="798"/>
      <c r="P30" s="799"/>
      <c r="Q30" s="800">
        <v>145</v>
      </c>
      <c r="R30" s="801"/>
      <c r="S30" s="801"/>
      <c r="T30" s="801"/>
      <c r="U30" s="801"/>
      <c r="V30" s="801">
        <v>145</v>
      </c>
      <c r="W30" s="801"/>
      <c r="X30" s="801"/>
      <c r="Y30" s="801"/>
      <c r="Z30" s="801"/>
      <c r="AA30" s="801">
        <v>0</v>
      </c>
      <c r="AB30" s="801"/>
      <c r="AC30" s="801"/>
      <c r="AD30" s="801"/>
      <c r="AE30" s="802"/>
      <c r="AF30" s="803">
        <v>0</v>
      </c>
      <c r="AG30" s="804"/>
      <c r="AH30" s="804"/>
      <c r="AI30" s="804"/>
      <c r="AJ30" s="805"/>
      <c r="AK30" s="875" t="s">
        <v>593</v>
      </c>
      <c r="AL30" s="876"/>
      <c r="AM30" s="876"/>
      <c r="AN30" s="876"/>
      <c r="AO30" s="872"/>
      <c r="AP30" s="877" t="s">
        <v>593</v>
      </c>
      <c r="AQ30" s="876"/>
      <c r="AR30" s="876"/>
      <c r="AS30" s="876"/>
      <c r="AT30" s="872"/>
      <c r="AU30" s="873" t="s">
        <v>593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413</v>
      </c>
      <c r="C31" s="798"/>
      <c r="D31" s="798"/>
      <c r="E31" s="798"/>
      <c r="F31" s="798"/>
      <c r="G31" s="798"/>
      <c r="H31" s="798"/>
      <c r="I31" s="798"/>
      <c r="J31" s="798"/>
      <c r="K31" s="798"/>
      <c r="L31" s="798"/>
      <c r="M31" s="798"/>
      <c r="N31" s="798"/>
      <c r="O31" s="798"/>
      <c r="P31" s="799"/>
      <c r="Q31" s="800">
        <v>172</v>
      </c>
      <c r="R31" s="801"/>
      <c r="S31" s="801"/>
      <c r="T31" s="801"/>
      <c r="U31" s="801"/>
      <c r="V31" s="801">
        <v>171</v>
      </c>
      <c r="W31" s="801"/>
      <c r="X31" s="801"/>
      <c r="Y31" s="801"/>
      <c r="Z31" s="801"/>
      <c r="AA31" s="801">
        <v>1</v>
      </c>
      <c r="AB31" s="801"/>
      <c r="AC31" s="801"/>
      <c r="AD31" s="801"/>
      <c r="AE31" s="802"/>
      <c r="AF31" s="803">
        <v>1</v>
      </c>
      <c r="AG31" s="804"/>
      <c r="AH31" s="804"/>
      <c r="AI31" s="804"/>
      <c r="AJ31" s="805"/>
      <c r="AK31" s="875" t="s">
        <v>593</v>
      </c>
      <c r="AL31" s="876"/>
      <c r="AM31" s="876"/>
      <c r="AN31" s="876"/>
      <c r="AO31" s="872"/>
      <c r="AP31" s="877" t="s">
        <v>593</v>
      </c>
      <c r="AQ31" s="876"/>
      <c r="AR31" s="876"/>
      <c r="AS31" s="876"/>
      <c r="AT31" s="872"/>
      <c r="AU31" s="873" t="s">
        <v>593</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414</v>
      </c>
      <c r="C32" s="798"/>
      <c r="D32" s="798"/>
      <c r="E32" s="798"/>
      <c r="F32" s="798"/>
      <c r="G32" s="798"/>
      <c r="H32" s="798"/>
      <c r="I32" s="798"/>
      <c r="J32" s="798"/>
      <c r="K32" s="798"/>
      <c r="L32" s="798"/>
      <c r="M32" s="798"/>
      <c r="N32" s="798"/>
      <c r="O32" s="798"/>
      <c r="P32" s="799"/>
      <c r="Q32" s="800">
        <v>1393</v>
      </c>
      <c r="R32" s="801"/>
      <c r="S32" s="801"/>
      <c r="T32" s="801"/>
      <c r="U32" s="801"/>
      <c r="V32" s="801">
        <v>1375</v>
      </c>
      <c r="W32" s="801"/>
      <c r="X32" s="801"/>
      <c r="Y32" s="801"/>
      <c r="Z32" s="801"/>
      <c r="AA32" s="801">
        <v>18</v>
      </c>
      <c r="AB32" s="801"/>
      <c r="AC32" s="801"/>
      <c r="AD32" s="801"/>
      <c r="AE32" s="802"/>
      <c r="AF32" s="803">
        <v>18</v>
      </c>
      <c r="AG32" s="804"/>
      <c r="AH32" s="804"/>
      <c r="AI32" s="804"/>
      <c r="AJ32" s="805"/>
      <c r="AK32" s="875" t="s">
        <v>593</v>
      </c>
      <c r="AL32" s="876"/>
      <c r="AM32" s="876"/>
      <c r="AN32" s="876"/>
      <c r="AO32" s="872"/>
      <c r="AP32" s="877" t="s">
        <v>593</v>
      </c>
      <c r="AQ32" s="876"/>
      <c r="AR32" s="876"/>
      <c r="AS32" s="876"/>
      <c r="AT32" s="872"/>
      <c r="AU32" s="873" t="s">
        <v>593</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415</v>
      </c>
      <c r="C33" s="798"/>
      <c r="D33" s="798"/>
      <c r="E33" s="798"/>
      <c r="F33" s="798"/>
      <c r="G33" s="798"/>
      <c r="H33" s="798"/>
      <c r="I33" s="798"/>
      <c r="J33" s="798"/>
      <c r="K33" s="798"/>
      <c r="L33" s="798"/>
      <c r="M33" s="798"/>
      <c r="N33" s="798"/>
      <c r="O33" s="798"/>
      <c r="P33" s="799"/>
      <c r="Q33" s="800">
        <v>384</v>
      </c>
      <c r="R33" s="801"/>
      <c r="S33" s="801"/>
      <c r="T33" s="801"/>
      <c r="U33" s="801"/>
      <c r="V33" s="801">
        <v>382</v>
      </c>
      <c r="W33" s="801"/>
      <c r="X33" s="801"/>
      <c r="Y33" s="801"/>
      <c r="Z33" s="801"/>
      <c r="AA33" s="801">
        <v>2</v>
      </c>
      <c r="AB33" s="801"/>
      <c r="AC33" s="801"/>
      <c r="AD33" s="801"/>
      <c r="AE33" s="802"/>
      <c r="AF33" s="803">
        <v>78</v>
      </c>
      <c r="AG33" s="804"/>
      <c r="AH33" s="804"/>
      <c r="AI33" s="804"/>
      <c r="AJ33" s="805"/>
      <c r="AK33" s="872">
        <v>100</v>
      </c>
      <c r="AL33" s="873"/>
      <c r="AM33" s="873"/>
      <c r="AN33" s="873"/>
      <c r="AO33" s="873"/>
      <c r="AP33" s="873">
        <v>1011</v>
      </c>
      <c r="AQ33" s="873"/>
      <c r="AR33" s="873"/>
      <c r="AS33" s="873"/>
      <c r="AT33" s="873"/>
      <c r="AU33" s="873">
        <v>506</v>
      </c>
      <c r="AV33" s="873"/>
      <c r="AW33" s="873"/>
      <c r="AX33" s="873"/>
      <c r="AY33" s="873"/>
      <c r="AZ33" s="874" t="s">
        <v>593</v>
      </c>
      <c r="BA33" s="874"/>
      <c r="BB33" s="874"/>
      <c r="BC33" s="874"/>
      <c r="BD33" s="874"/>
      <c r="BE33" s="870" t="s">
        <v>416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417</v>
      </c>
      <c r="C34" s="798"/>
      <c r="D34" s="798"/>
      <c r="E34" s="798"/>
      <c r="F34" s="798"/>
      <c r="G34" s="798"/>
      <c r="H34" s="798"/>
      <c r="I34" s="798"/>
      <c r="J34" s="798"/>
      <c r="K34" s="798"/>
      <c r="L34" s="798"/>
      <c r="M34" s="798"/>
      <c r="N34" s="798"/>
      <c r="O34" s="798"/>
      <c r="P34" s="799"/>
      <c r="Q34" s="800">
        <v>12</v>
      </c>
      <c r="R34" s="801"/>
      <c r="S34" s="801"/>
      <c r="T34" s="801"/>
      <c r="U34" s="801"/>
      <c r="V34" s="801">
        <v>12</v>
      </c>
      <c r="W34" s="801"/>
      <c r="X34" s="801"/>
      <c r="Y34" s="801"/>
      <c r="Z34" s="801"/>
      <c r="AA34" s="801">
        <v>0</v>
      </c>
      <c r="AB34" s="801"/>
      <c r="AC34" s="801"/>
      <c r="AD34" s="801"/>
      <c r="AE34" s="802"/>
      <c r="AF34" s="803">
        <v>0</v>
      </c>
      <c r="AG34" s="804"/>
      <c r="AH34" s="804"/>
      <c r="AI34" s="804"/>
      <c r="AJ34" s="805"/>
      <c r="AK34" s="872">
        <v>1</v>
      </c>
      <c r="AL34" s="873"/>
      <c r="AM34" s="873"/>
      <c r="AN34" s="873"/>
      <c r="AO34" s="873"/>
      <c r="AP34" s="873">
        <v>13</v>
      </c>
      <c r="AQ34" s="873"/>
      <c r="AR34" s="873"/>
      <c r="AS34" s="873"/>
      <c r="AT34" s="873"/>
      <c r="AU34" s="873">
        <v>9</v>
      </c>
      <c r="AV34" s="873"/>
      <c r="AW34" s="873"/>
      <c r="AX34" s="873"/>
      <c r="AY34" s="873"/>
      <c r="AZ34" s="874" t="s">
        <v>593</v>
      </c>
      <c r="BA34" s="874"/>
      <c r="BB34" s="874"/>
      <c r="BC34" s="874"/>
      <c r="BD34" s="874"/>
      <c r="BE34" s="870" t="s">
        <v>418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419</v>
      </c>
      <c r="C35" s="798"/>
      <c r="D35" s="798"/>
      <c r="E35" s="798"/>
      <c r="F35" s="798"/>
      <c r="G35" s="798"/>
      <c r="H35" s="798"/>
      <c r="I35" s="798"/>
      <c r="J35" s="798"/>
      <c r="K35" s="798"/>
      <c r="L35" s="798"/>
      <c r="M35" s="798"/>
      <c r="N35" s="798"/>
      <c r="O35" s="798"/>
      <c r="P35" s="799"/>
      <c r="Q35" s="800">
        <v>344</v>
      </c>
      <c r="R35" s="801"/>
      <c r="S35" s="801"/>
      <c r="T35" s="801"/>
      <c r="U35" s="801"/>
      <c r="V35" s="801">
        <v>344</v>
      </c>
      <c r="W35" s="801"/>
      <c r="X35" s="801"/>
      <c r="Y35" s="801"/>
      <c r="Z35" s="801"/>
      <c r="AA35" s="801">
        <v>0</v>
      </c>
      <c r="AB35" s="801"/>
      <c r="AC35" s="801"/>
      <c r="AD35" s="801"/>
      <c r="AE35" s="802"/>
      <c r="AF35" s="803">
        <v>0</v>
      </c>
      <c r="AG35" s="804"/>
      <c r="AH35" s="804"/>
      <c r="AI35" s="804"/>
      <c r="AJ35" s="805"/>
      <c r="AK35" s="872">
        <v>166</v>
      </c>
      <c r="AL35" s="873"/>
      <c r="AM35" s="873"/>
      <c r="AN35" s="873"/>
      <c r="AO35" s="873"/>
      <c r="AP35" s="873">
        <v>1382</v>
      </c>
      <c r="AQ35" s="873"/>
      <c r="AR35" s="873"/>
      <c r="AS35" s="873"/>
      <c r="AT35" s="873"/>
      <c r="AU35" s="873">
        <v>303</v>
      </c>
      <c r="AV35" s="873"/>
      <c r="AW35" s="873"/>
      <c r="AX35" s="873"/>
      <c r="AY35" s="873"/>
      <c r="AZ35" s="874" t="s">
        <v>593</v>
      </c>
      <c r="BA35" s="874"/>
      <c r="BB35" s="874"/>
      <c r="BC35" s="874"/>
      <c r="BD35" s="874"/>
      <c r="BE35" s="870" t="s">
        <v>420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421</v>
      </c>
      <c r="C36" s="798"/>
      <c r="D36" s="798"/>
      <c r="E36" s="798"/>
      <c r="F36" s="798"/>
      <c r="G36" s="798"/>
      <c r="H36" s="798"/>
      <c r="I36" s="798"/>
      <c r="J36" s="798"/>
      <c r="K36" s="798"/>
      <c r="L36" s="798"/>
      <c r="M36" s="798"/>
      <c r="N36" s="798"/>
      <c r="O36" s="798"/>
      <c r="P36" s="799"/>
      <c r="Q36" s="800">
        <v>232</v>
      </c>
      <c r="R36" s="801"/>
      <c r="S36" s="801"/>
      <c r="T36" s="801"/>
      <c r="U36" s="801"/>
      <c r="V36" s="801">
        <v>232</v>
      </c>
      <c r="W36" s="801"/>
      <c r="X36" s="801"/>
      <c r="Y36" s="801"/>
      <c r="Z36" s="801"/>
      <c r="AA36" s="801">
        <v>0</v>
      </c>
      <c r="AB36" s="801"/>
      <c r="AC36" s="801"/>
      <c r="AD36" s="801"/>
      <c r="AE36" s="802"/>
      <c r="AF36" s="803">
        <v>0</v>
      </c>
      <c r="AG36" s="804"/>
      <c r="AH36" s="804"/>
      <c r="AI36" s="804"/>
      <c r="AJ36" s="805"/>
      <c r="AK36" s="872">
        <v>107</v>
      </c>
      <c r="AL36" s="873"/>
      <c r="AM36" s="873"/>
      <c r="AN36" s="873"/>
      <c r="AO36" s="873"/>
      <c r="AP36" s="873">
        <v>589</v>
      </c>
      <c r="AQ36" s="873"/>
      <c r="AR36" s="873"/>
      <c r="AS36" s="873"/>
      <c r="AT36" s="873"/>
      <c r="AU36" s="873">
        <v>84</v>
      </c>
      <c r="AV36" s="873"/>
      <c r="AW36" s="873"/>
      <c r="AX36" s="873"/>
      <c r="AY36" s="873"/>
      <c r="AZ36" s="874" t="s">
        <v>593</v>
      </c>
      <c r="BA36" s="874"/>
      <c r="BB36" s="874"/>
      <c r="BC36" s="874"/>
      <c r="BD36" s="874"/>
      <c r="BE36" s="870" t="s">
        <v>420</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422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397</v>
      </c>
      <c r="B63" s="832" t="s">
        <v>423</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118</v>
      </c>
      <c r="AG63" s="887"/>
      <c r="AH63" s="887"/>
      <c r="AI63" s="887"/>
      <c r="AJ63" s="888"/>
      <c r="AK63" s="889"/>
      <c r="AL63" s="884"/>
      <c r="AM63" s="884"/>
      <c r="AN63" s="884"/>
      <c r="AO63" s="884"/>
      <c r="AP63" s="887">
        <v>3008</v>
      </c>
      <c r="AQ63" s="887"/>
      <c r="AR63" s="887"/>
      <c r="AS63" s="887"/>
      <c r="AT63" s="887"/>
      <c r="AU63" s="887">
        <v>904</v>
      </c>
      <c r="AV63" s="887"/>
      <c r="AW63" s="887"/>
      <c r="AX63" s="887"/>
      <c r="AY63" s="887"/>
      <c r="AZ63" s="891"/>
      <c r="BA63" s="891"/>
      <c r="BB63" s="891"/>
      <c r="BC63" s="891"/>
      <c r="BD63" s="891"/>
      <c r="BE63" s="892"/>
      <c r="BF63" s="892"/>
      <c r="BG63" s="892"/>
      <c r="BH63" s="892"/>
      <c r="BI63" s="893"/>
      <c r="BJ63" s="894" t="s">
        <v>424</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426</v>
      </c>
      <c r="B66" s="783"/>
      <c r="C66" s="783"/>
      <c r="D66" s="783"/>
      <c r="E66" s="783"/>
      <c r="F66" s="783"/>
      <c r="G66" s="783"/>
      <c r="H66" s="783"/>
      <c r="I66" s="783"/>
      <c r="J66" s="783"/>
      <c r="K66" s="783"/>
      <c r="L66" s="783"/>
      <c r="M66" s="783"/>
      <c r="N66" s="783"/>
      <c r="O66" s="783"/>
      <c r="P66" s="784"/>
      <c r="Q66" s="759" t="s">
        <v>427</v>
      </c>
      <c r="R66" s="760"/>
      <c r="S66" s="760"/>
      <c r="T66" s="760"/>
      <c r="U66" s="761"/>
      <c r="V66" s="759" t="s">
        <v>403</v>
      </c>
      <c r="W66" s="760"/>
      <c r="X66" s="760"/>
      <c r="Y66" s="760"/>
      <c r="Z66" s="761"/>
      <c r="AA66" s="759" t="s">
        <v>404</v>
      </c>
      <c r="AB66" s="760"/>
      <c r="AC66" s="760"/>
      <c r="AD66" s="760"/>
      <c r="AE66" s="761"/>
      <c r="AF66" s="897" t="s">
        <v>428</v>
      </c>
      <c r="AG66" s="855"/>
      <c r="AH66" s="855"/>
      <c r="AI66" s="855"/>
      <c r="AJ66" s="898"/>
      <c r="AK66" s="759" t="s">
        <v>429</v>
      </c>
      <c r="AL66" s="783"/>
      <c r="AM66" s="783"/>
      <c r="AN66" s="783"/>
      <c r="AO66" s="784"/>
      <c r="AP66" s="759" t="s">
        <v>430</v>
      </c>
      <c r="AQ66" s="760"/>
      <c r="AR66" s="760"/>
      <c r="AS66" s="760"/>
      <c r="AT66" s="761"/>
      <c r="AU66" s="759" t="s">
        <v>431</v>
      </c>
      <c r="AV66" s="760"/>
      <c r="AW66" s="760"/>
      <c r="AX66" s="760"/>
      <c r="AY66" s="761"/>
      <c r="AZ66" s="759" t="s">
        <v>383</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x14ac:dyDescent="0.15">
      <c r="A68" s="258">
        <v>1</v>
      </c>
      <c r="B68" s="914" t="s">
        <v>594</v>
      </c>
      <c r="C68" s="915"/>
      <c r="D68" s="915"/>
      <c r="E68" s="915"/>
      <c r="F68" s="915"/>
      <c r="G68" s="915"/>
      <c r="H68" s="915"/>
      <c r="I68" s="915"/>
      <c r="J68" s="915"/>
      <c r="K68" s="915"/>
      <c r="L68" s="915"/>
      <c r="M68" s="915"/>
      <c r="N68" s="915"/>
      <c r="O68" s="915"/>
      <c r="P68" s="916"/>
      <c r="Q68" s="917">
        <v>1992</v>
      </c>
      <c r="R68" s="911"/>
      <c r="S68" s="911"/>
      <c r="T68" s="911"/>
      <c r="U68" s="911"/>
      <c r="V68" s="911">
        <v>1957</v>
      </c>
      <c r="W68" s="911"/>
      <c r="X68" s="911"/>
      <c r="Y68" s="911"/>
      <c r="Z68" s="911"/>
      <c r="AA68" s="911">
        <v>35</v>
      </c>
      <c r="AB68" s="911"/>
      <c r="AC68" s="911"/>
      <c r="AD68" s="911"/>
      <c r="AE68" s="911"/>
      <c r="AF68" s="911">
        <v>36</v>
      </c>
      <c r="AG68" s="911"/>
      <c r="AH68" s="911"/>
      <c r="AI68" s="911"/>
      <c r="AJ68" s="911"/>
      <c r="AK68" s="911" t="s">
        <v>593</v>
      </c>
      <c r="AL68" s="911"/>
      <c r="AM68" s="911"/>
      <c r="AN68" s="911"/>
      <c r="AO68" s="911"/>
      <c r="AP68" s="911">
        <v>2061</v>
      </c>
      <c r="AQ68" s="911"/>
      <c r="AR68" s="911"/>
      <c r="AS68" s="911"/>
      <c r="AT68" s="911"/>
      <c r="AU68" s="911">
        <v>386</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x14ac:dyDescent="0.15">
      <c r="A69" s="261">
        <v>2</v>
      </c>
      <c r="B69" s="918" t="s">
        <v>595</v>
      </c>
      <c r="C69" s="919"/>
      <c r="D69" s="919"/>
      <c r="E69" s="919"/>
      <c r="F69" s="919"/>
      <c r="G69" s="919"/>
      <c r="H69" s="919"/>
      <c r="I69" s="919"/>
      <c r="J69" s="919"/>
      <c r="K69" s="919"/>
      <c r="L69" s="919"/>
      <c r="M69" s="919"/>
      <c r="N69" s="919"/>
      <c r="O69" s="919"/>
      <c r="P69" s="920"/>
      <c r="Q69" s="921">
        <v>1809</v>
      </c>
      <c r="R69" s="873"/>
      <c r="S69" s="873"/>
      <c r="T69" s="873"/>
      <c r="U69" s="873"/>
      <c r="V69" s="873">
        <v>1763</v>
      </c>
      <c r="W69" s="873"/>
      <c r="X69" s="873"/>
      <c r="Y69" s="873"/>
      <c r="Z69" s="873"/>
      <c r="AA69" s="873">
        <v>46</v>
      </c>
      <c r="AB69" s="873"/>
      <c r="AC69" s="873"/>
      <c r="AD69" s="873"/>
      <c r="AE69" s="873"/>
      <c r="AF69" s="873">
        <v>45</v>
      </c>
      <c r="AG69" s="873"/>
      <c r="AH69" s="873"/>
      <c r="AI69" s="873"/>
      <c r="AJ69" s="873"/>
      <c r="AK69" s="873">
        <v>62</v>
      </c>
      <c r="AL69" s="873"/>
      <c r="AM69" s="873"/>
      <c r="AN69" s="873"/>
      <c r="AO69" s="873"/>
      <c r="AP69" s="873">
        <v>523</v>
      </c>
      <c r="AQ69" s="873"/>
      <c r="AR69" s="873"/>
      <c r="AS69" s="873"/>
      <c r="AT69" s="873"/>
      <c r="AU69" s="873">
        <v>52</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x14ac:dyDescent="0.15">
      <c r="A70" s="261">
        <v>3</v>
      </c>
      <c r="B70" s="918" t="s">
        <v>596</v>
      </c>
      <c r="C70" s="919"/>
      <c r="D70" s="919"/>
      <c r="E70" s="919"/>
      <c r="F70" s="919"/>
      <c r="G70" s="919"/>
      <c r="H70" s="919"/>
      <c r="I70" s="919"/>
      <c r="J70" s="919"/>
      <c r="K70" s="919"/>
      <c r="L70" s="919"/>
      <c r="M70" s="919"/>
      <c r="N70" s="919"/>
      <c r="O70" s="919"/>
      <c r="P70" s="920"/>
      <c r="Q70" s="921">
        <v>562</v>
      </c>
      <c r="R70" s="873"/>
      <c r="S70" s="873"/>
      <c r="T70" s="873"/>
      <c r="U70" s="873"/>
      <c r="V70" s="873">
        <v>504</v>
      </c>
      <c r="W70" s="873"/>
      <c r="X70" s="873"/>
      <c r="Y70" s="873"/>
      <c r="Z70" s="873"/>
      <c r="AA70" s="873">
        <v>58</v>
      </c>
      <c r="AB70" s="873"/>
      <c r="AC70" s="873"/>
      <c r="AD70" s="873"/>
      <c r="AE70" s="873"/>
      <c r="AF70" s="873">
        <v>58</v>
      </c>
      <c r="AG70" s="873"/>
      <c r="AH70" s="873"/>
      <c r="AI70" s="873"/>
      <c r="AJ70" s="873"/>
      <c r="AK70" s="873" t="s">
        <v>593</v>
      </c>
      <c r="AL70" s="873"/>
      <c r="AM70" s="873"/>
      <c r="AN70" s="873"/>
      <c r="AO70" s="873"/>
      <c r="AP70" s="873" t="s">
        <v>593</v>
      </c>
      <c r="AQ70" s="873"/>
      <c r="AR70" s="873"/>
      <c r="AS70" s="873"/>
      <c r="AT70" s="873"/>
      <c r="AU70" s="873" t="s">
        <v>603</v>
      </c>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x14ac:dyDescent="0.15">
      <c r="A71" s="261">
        <v>4</v>
      </c>
      <c r="B71" s="918" t="s">
        <v>597</v>
      </c>
      <c r="C71" s="919"/>
      <c r="D71" s="919"/>
      <c r="E71" s="919"/>
      <c r="F71" s="919"/>
      <c r="G71" s="919"/>
      <c r="H71" s="919"/>
      <c r="I71" s="919"/>
      <c r="J71" s="919"/>
      <c r="K71" s="919"/>
      <c r="L71" s="919"/>
      <c r="M71" s="919"/>
      <c r="N71" s="919"/>
      <c r="O71" s="919"/>
      <c r="P71" s="920"/>
      <c r="Q71" s="921">
        <v>106973</v>
      </c>
      <c r="R71" s="873"/>
      <c r="S71" s="873"/>
      <c r="T71" s="873"/>
      <c r="U71" s="873"/>
      <c r="V71" s="873">
        <v>104792</v>
      </c>
      <c r="W71" s="873"/>
      <c r="X71" s="873"/>
      <c r="Y71" s="873"/>
      <c r="Z71" s="873"/>
      <c r="AA71" s="873">
        <v>2181</v>
      </c>
      <c r="AB71" s="873"/>
      <c r="AC71" s="873"/>
      <c r="AD71" s="873"/>
      <c r="AE71" s="873"/>
      <c r="AF71" s="873">
        <v>2181</v>
      </c>
      <c r="AG71" s="873"/>
      <c r="AH71" s="873"/>
      <c r="AI71" s="873"/>
      <c r="AJ71" s="873"/>
      <c r="AK71" s="873">
        <v>1009</v>
      </c>
      <c r="AL71" s="873"/>
      <c r="AM71" s="873"/>
      <c r="AN71" s="873"/>
      <c r="AO71" s="873"/>
      <c r="AP71" s="873" t="s">
        <v>593</v>
      </c>
      <c r="AQ71" s="873"/>
      <c r="AR71" s="873"/>
      <c r="AS71" s="873"/>
      <c r="AT71" s="873"/>
      <c r="AU71" s="873" t="s">
        <v>593</v>
      </c>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x14ac:dyDescent="0.15">
      <c r="A72" s="261">
        <v>5</v>
      </c>
      <c r="B72" s="918" t="s">
        <v>598</v>
      </c>
      <c r="C72" s="919"/>
      <c r="D72" s="919"/>
      <c r="E72" s="919"/>
      <c r="F72" s="919"/>
      <c r="G72" s="919"/>
      <c r="H72" s="919"/>
      <c r="I72" s="919"/>
      <c r="J72" s="919"/>
      <c r="K72" s="919"/>
      <c r="L72" s="919"/>
      <c r="M72" s="919"/>
      <c r="N72" s="919"/>
      <c r="O72" s="919"/>
      <c r="P72" s="920"/>
      <c r="Q72" s="921">
        <v>3912</v>
      </c>
      <c r="R72" s="873"/>
      <c r="S72" s="873"/>
      <c r="T72" s="873"/>
      <c r="U72" s="873"/>
      <c r="V72" s="873">
        <v>3187</v>
      </c>
      <c r="W72" s="873"/>
      <c r="X72" s="873"/>
      <c r="Y72" s="873"/>
      <c r="Z72" s="873"/>
      <c r="AA72" s="873">
        <v>725</v>
      </c>
      <c r="AB72" s="873"/>
      <c r="AC72" s="873"/>
      <c r="AD72" s="873"/>
      <c r="AE72" s="873"/>
      <c r="AF72" s="873">
        <v>725</v>
      </c>
      <c r="AG72" s="873"/>
      <c r="AH72" s="873"/>
      <c r="AI72" s="873"/>
      <c r="AJ72" s="873"/>
      <c r="AK72" s="873"/>
      <c r="AL72" s="873"/>
      <c r="AM72" s="873"/>
      <c r="AN72" s="873"/>
      <c r="AO72" s="873"/>
      <c r="AP72" s="873" t="s">
        <v>593</v>
      </c>
      <c r="AQ72" s="873"/>
      <c r="AR72" s="873"/>
      <c r="AS72" s="873"/>
      <c r="AT72" s="873"/>
      <c r="AU72" s="873" t="s">
        <v>593</v>
      </c>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x14ac:dyDescent="0.15">
      <c r="A73" s="261">
        <v>6</v>
      </c>
      <c r="B73" s="918" t="s">
        <v>599</v>
      </c>
      <c r="C73" s="919"/>
      <c r="D73" s="919"/>
      <c r="E73" s="919"/>
      <c r="F73" s="919"/>
      <c r="G73" s="919"/>
      <c r="H73" s="919"/>
      <c r="I73" s="919"/>
      <c r="J73" s="919"/>
      <c r="K73" s="919"/>
      <c r="L73" s="919"/>
      <c r="M73" s="919"/>
      <c r="N73" s="919"/>
      <c r="O73" s="919"/>
      <c r="P73" s="920"/>
      <c r="Q73" s="921">
        <v>99</v>
      </c>
      <c r="R73" s="873"/>
      <c r="S73" s="873"/>
      <c r="T73" s="873"/>
      <c r="U73" s="873"/>
      <c r="V73" s="873">
        <v>98</v>
      </c>
      <c r="W73" s="873"/>
      <c r="X73" s="873"/>
      <c r="Y73" s="873"/>
      <c r="Z73" s="873"/>
      <c r="AA73" s="873">
        <v>1</v>
      </c>
      <c r="AB73" s="873"/>
      <c r="AC73" s="873"/>
      <c r="AD73" s="873"/>
      <c r="AE73" s="873"/>
      <c r="AF73" s="873">
        <v>1</v>
      </c>
      <c r="AG73" s="873"/>
      <c r="AH73" s="873"/>
      <c r="AI73" s="873"/>
      <c r="AJ73" s="873"/>
      <c r="AK73" s="873">
        <v>3</v>
      </c>
      <c r="AL73" s="873"/>
      <c r="AM73" s="873"/>
      <c r="AN73" s="873"/>
      <c r="AO73" s="873"/>
      <c r="AP73" s="873" t="s">
        <v>604</v>
      </c>
      <c r="AQ73" s="873"/>
      <c r="AR73" s="873"/>
      <c r="AS73" s="873"/>
      <c r="AT73" s="873"/>
      <c r="AU73" s="873" t="s">
        <v>593</v>
      </c>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x14ac:dyDescent="0.15">
      <c r="A74" s="261">
        <v>7</v>
      </c>
      <c r="B74" s="918" t="s">
        <v>600</v>
      </c>
      <c r="C74" s="919"/>
      <c r="D74" s="919"/>
      <c r="E74" s="919"/>
      <c r="F74" s="919"/>
      <c r="G74" s="919"/>
      <c r="H74" s="919"/>
      <c r="I74" s="919"/>
      <c r="J74" s="919"/>
      <c r="K74" s="919"/>
      <c r="L74" s="919"/>
      <c r="M74" s="919"/>
      <c r="N74" s="919"/>
      <c r="O74" s="919"/>
      <c r="P74" s="920"/>
      <c r="Q74" s="921">
        <v>832</v>
      </c>
      <c r="R74" s="873"/>
      <c r="S74" s="873"/>
      <c r="T74" s="873"/>
      <c r="U74" s="873"/>
      <c r="V74" s="873">
        <v>751</v>
      </c>
      <c r="W74" s="873"/>
      <c r="X74" s="873"/>
      <c r="Y74" s="873"/>
      <c r="Z74" s="873"/>
      <c r="AA74" s="873">
        <v>81</v>
      </c>
      <c r="AB74" s="873"/>
      <c r="AC74" s="873"/>
      <c r="AD74" s="873"/>
      <c r="AE74" s="873"/>
      <c r="AF74" s="873">
        <v>82</v>
      </c>
      <c r="AG74" s="873"/>
      <c r="AH74" s="873"/>
      <c r="AI74" s="873"/>
      <c r="AJ74" s="873"/>
      <c r="AK74" s="873">
        <v>2</v>
      </c>
      <c r="AL74" s="873"/>
      <c r="AM74" s="873"/>
      <c r="AN74" s="873"/>
      <c r="AO74" s="873"/>
      <c r="AP74" s="873" t="s">
        <v>605</v>
      </c>
      <c r="AQ74" s="873"/>
      <c r="AR74" s="873"/>
      <c r="AS74" s="873"/>
      <c r="AT74" s="873"/>
      <c r="AU74" s="873" t="s">
        <v>593</v>
      </c>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x14ac:dyDescent="0.15">
      <c r="A75" s="261">
        <v>8</v>
      </c>
      <c r="B75" s="918" t="s">
        <v>601</v>
      </c>
      <c r="C75" s="919"/>
      <c r="D75" s="919"/>
      <c r="E75" s="919"/>
      <c r="F75" s="919"/>
      <c r="G75" s="919"/>
      <c r="H75" s="919"/>
      <c r="I75" s="919"/>
      <c r="J75" s="919"/>
      <c r="K75" s="919"/>
      <c r="L75" s="919"/>
      <c r="M75" s="919"/>
      <c r="N75" s="919"/>
      <c r="O75" s="919"/>
      <c r="P75" s="920"/>
      <c r="Q75" s="924">
        <v>129</v>
      </c>
      <c r="R75" s="876"/>
      <c r="S75" s="876"/>
      <c r="T75" s="876"/>
      <c r="U75" s="872"/>
      <c r="V75" s="877">
        <v>120</v>
      </c>
      <c r="W75" s="876"/>
      <c r="X75" s="876"/>
      <c r="Y75" s="876"/>
      <c r="Z75" s="872"/>
      <c r="AA75" s="877">
        <v>9</v>
      </c>
      <c r="AB75" s="876"/>
      <c r="AC75" s="876"/>
      <c r="AD75" s="876"/>
      <c r="AE75" s="872"/>
      <c r="AF75" s="877">
        <v>8</v>
      </c>
      <c r="AG75" s="876"/>
      <c r="AH75" s="876"/>
      <c r="AI75" s="876"/>
      <c r="AJ75" s="872"/>
      <c r="AK75" s="877" t="s">
        <v>593</v>
      </c>
      <c r="AL75" s="876"/>
      <c r="AM75" s="876"/>
      <c r="AN75" s="876"/>
      <c r="AO75" s="872"/>
      <c r="AP75" s="877" t="s">
        <v>606</v>
      </c>
      <c r="AQ75" s="876"/>
      <c r="AR75" s="876"/>
      <c r="AS75" s="876"/>
      <c r="AT75" s="872"/>
      <c r="AU75" s="877" t="s">
        <v>593</v>
      </c>
      <c r="AV75" s="876"/>
      <c r="AW75" s="876"/>
      <c r="AX75" s="876"/>
      <c r="AY75" s="872"/>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x14ac:dyDescent="0.15">
      <c r="A76" s="261">
        <v>9</v>
      </c>
      <c r="B76" s="918" t="s">
        <v>602</v>
      </c>
      <c r="C76" s="919"/>
      <c r="D76" s="919"/>
      <c r="E76" s="919"/>
      <c r="F76" s="919"/>
      <c r="G76" s="919"/>
      <c r="H76" s="919"/>
      <c r="I76" s="919"/>
      <c r="J76" s="919"/>
      <c r="K76" s="919"/>
      <c r="L76" s="919"/>
      <c r="M76" s="919"/>
      <c r="N76" s="919"/>
      <c r="O76" s="919"/>
      <c r="P76" s="920"/>
      <c r="Q76" s="924">
        <v>336</v>
      </c>
      <c r="R76" s="876"/>
      <c r="S76" s="876"/>
      <c r="T76" s="876"/>
      <c r="U76" s="872"/>
      <c r="V76" s="877">
        <v>471</v>
      </c>
      <c r="W76" s="876"/>
      <c r="X76" s="876"/>
      <c r="Y76" s="876"/>
      <c r="Z76" s="872"/>
      <c r="AA76" s="877">
        <v>-135</v>
      </c>
      <c r="AB76" s="876"/>
      <c r="AC76" s="876"/>
      <c r="AD76" s="876"/>
      <c r="AE76" s="872"/>
      <c r="AF76" s="877">
        <v>422</v>
      </c>
      <c r="AG76" s="876"/>
      <c r="AH76" s="876"/>
      <c r="AI76" s="876"/>
      <c r="AJ76" s="872"/>
      <c r="AK76" s="877" t="s">
        <v>593</v>
      </c>
      <c r="AL76" s="876"/>
      <c r="AM76" s="876"/>
      <c r="AN76" s="876"/>
      <c r="AO76" s="872"/>
      <c r="AP76" s="877">
        <v>1985</v>
      </c>
      <c r="AQ76" s="876"/>
      <c r="AR76" s="876"/>
      <c r="AS76" s="876"/>
      <c r="AT76" s="872"/>
      <c r="AU76" s="877">
        <v>1985</v>
      </c>
      <c r="AV76" s="876"/>
      <c r="AW76" s="876"/>
      <c r="AX76" s="876"/>
      <c r="AY76" s="872"/>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x14ac:dyDescent="0.15">
      <c r="A77" s="261">
        <v>10</v>
      </c>
      <c r="B77" s="918"/>
      <c r="C77" s="919"/>
      <c r="D77" s="919"/>
      <c r="E77" s="919"/>
      <c r="F77" s="919"/>
      <c r="G77" s="919"/>
      <c r="H77" s="919"/>
      <c r="I77" s="919"/>
      <c r="J77" s="919"/>
      <c r="K77" s="919"/>
      <c r="L77" s="919"/>
      <c r="M77" s="919"/>
      <c r="N77" s="919"/>
      <c r="O77" s="919"/>
      <c r="P77" s="920"/>
      <c r="Q77" s="924"/>
      <c r="R77" s="876"/>
      <c r="S77" s="876"/>
      <c r="T77" s="876"/>
      <c r="U77" s="872"/>
      <c r="V77" s="877"/>
      <c r="W77" s="876"/>
      <c r="X77" s="876"/>
      <c r="Y77" s="876"/>
      <c r="Z77" s="872"/>
      <c r="AA77" s="877"/>
      <c r="AB77" s="876"/>
      <c r="AC77" s="876"/>
      <c r="AD77" s="876"/>
      <c r="AE77" s="872"/>
      <c r="AF77" s="877"/>
      <c r="AG77" s="876"/>
      <c r="AH77" s="876"/>
      <c r="AI77" s="876"/>
      <c r="AJ77" s="872"/>
      <c r="AK77" s="877"/>
      <c r="AL77" s="876"/>
      <c r="AM77" s="876"/>
      <c r="AN77" s="876"/>
      <c r="AO77" s="872"/>
      <c r="AP77" s="877"/>
      <c r="AQ77" s="876"/>
      <c r="AR77" s="876"/>
      <c r="AS77" s="876"/>
      <c r="AT77" s="872"/>
      <c r="AU77" s="877"/>
      <c r="AV77" s="876"/>
      <c r="AW77" s="876"/>
      <c r="AX77" s="876"/>
      <c r="AY77" s="872"/>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x14ac:dyDescent="0.15">
      <c r="A78" s="261">
        <v>11</v>
      </c>
      <c r="B78" s="918"/>
      <c r="C78" s="919"/>
      <c r="D78" s="919"/>
      <c r="E78" s="919"/>
      <c r="F78" s="919"/>
      <c r="G78" s="919"/>
      <c r="H78" s="919"/>
      <c r="I78" s="919"/>
      <c r="J78" s="919"/>
      <c r="K78" s="919"/>
      <c r="L78" s="919"/>
      <c r="M78" s="919"/>
      <c r="N78" s="919"/>
      <c r="O78" s="919"/>
      <c r="P78" s="920"/>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x14ac:dyDescent="0.15">
      <c r="A79" s="261">
        <v>12</v>
      </c>
      <c r="B79" s="918"/>
      <c r="C79" s="919"/>
      <c r="D79" s="919"/>
      <c r="E79" s="919"/>
      <c r="F79" s="919"/>
      <c r="G79" s="919"/>
      <c r="H79" s="919"/>
      <c r="I79" s="919"/>
      <c r="J79" s="919"/>
      <c r="K79" s="919"/>
      <c r="L79" s="919"/>
      <c r="M79" s="919"/>
      <c r="N79" s="919"/>
      <c r="O79" s="919"/>
      <c r="P79" s="920"/>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x14ac:dyDescent="0.15">
      <c r="A80" s="261">
        <v>13</v>
      </c>
      <c r="B80" s="918"/>
      <c r="C80" s="919"/>
      <c r="D80" s="919"/>
      <c r="E80" s="919"/>
      <c r="F80" s="919"/>
      <c r="G80" s="919"/>
      <c r="H80" s="919"/>
      <c r="I80" s="919"/>
      <c r="J80" s="919"/>
      <c r="K80" s="919"/>
      <c r="L80" s="919"/>
      <c r="M80" s="919"/>
      <c r="N80" s="919"/>
      <c r="O80" s="919"/>
      <c r="P80" s="920"/>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x14ac:dyDescent="0.2">
      <c r="A88" s="264" t="s">
        <v>397</v>
      </c>
      <c r="B88" s="832" t="s">
        <v>432</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3558</v>
      </c>
      <c r="AG88" s="887"/>
      <c r="AH88" s="887"/>
      <c r="AI88" s="887"/>
      <c r="AJ88" s="887"/>
      <c r="AK88" s="884"/>
      <c r="AL88" s="884"/>
      <c r="AM88" s="884"/>
      <c r="AN88" s="884"/>
      <c r="AO88" s="884"/>
      <c r="AP88" s="887">
        <v>4569</v>
      </c>
      <c r="AQ88" s="887"/>
      <c r="AR88" s="887"/>
      <c r="AS88" s="887"/>
      <c r="AT88" s="887"/>
      <c r="AU88" s="887">
        <v>2423</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832" t="s">
        <v>433</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58</v>
      </c>
      <c r="CS102" s="895"/>
      <c r="CT102" s="895"/>
      <c r="CU102" s="895"/>
      <c r="CV102" s="936"/>
      <c r="CW102" s="935">
        <v>16</v>
      </c>
      <c r="CX102" s="895"/>
      <c r="CY102" s="895"/>
      <c r="CZ102" s="895"/>
      <c r="DA102" s="936"/>
      <c r="DB102" s="935" t="s">
        <v>593</v>
      </c>
      <c r="DC102" s="895"/>
      <c r="DD102" s="895"/>
      <c r="DE102" s="895"/>
      <c r="DF102" s="936"/>
      <c r="DG102" s="935" t="s">
        <v>593</v>
      </c>
      <c r="DH102" s="895"/>
      <c r="DI102" s="895"/>
      <c r="DJ102" s="895"/>
      <c r="DK102" s="936"/>
      <c r="DL102" s="935" t="s">
        <v>593</v>
      </c>
      <c r="DM102" s="895"/>
      <c r="DN102" s="895"/>
      <c r="DO102" s="895"/>
      <c r="DP102" s="936"/>
      <c r="DQ102" s="935" t="s">
        <v>593</v>
      </c>
      <c r="DR102" s="895"/>
      <c r="DS102" s="895"/>
      <c r="DT102" s="895"/>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434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435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438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440</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441</v>
      </c>
      <c r="AB109" s="938"/>
      <c r="AC109" s="938"/>
      <c r="AD109" s="938"/>
      <c r="AE109" s="939"/>
      <c r="AF109" s="937" t="s">
        <v>314</v>
      </c>
      <c r="AG109" s="938"/>
      <c r="AH109" s="938"/>
      <c r="AI109" s="938"/>
      <c r="AJ109" s="939"/>
      <c r="AK109" s="937" t="s">
        <v>313</v>
      </c>
      <c r="AL109" s="938"/>
      <c r="AM109" s="938"/>
      <c r="AN109" s="938"/>
      <c r="AO109" s="939"/>
      <c r="AP109" s="937" t="s">
        <v>442</v>
      </c>
      <c r="AQ109" s="938"/>
      <c r="AR109" s="938"/>
      <c r="AS109" s="938"/>
      <c r="AT109" s="940"/>
      <c r="AU109" s="957" t="s">
        <v>440</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441</v>
      </c>
      <c r="BR109" s="938"/>
      <c r="BS109" s="938"/>
      <c r="BT109" s="938"/>
      <c r="BU109" s="939"/>
      <c r="BV109" s="937" t="s">
        <v>314</v>
      </c>
      <c r="BW109" s="938"/>
      <c r="BX109" s="938"/>
      <c r="BY109" s="938"/>
      <c r="BZ109" s="939"/>
      <c r="CA109" s="937" t="s">
        <v>313</v>
      </c>
      <c r="CB109" s="938"/>
      <c r="CC109" s="938"/>
      <c r="CD109" s="938"/>
      <c r="CE109" s="939"/>
      <c r="CF109" s="958" t="s">
        <v>442</v>
      </c>
      <c r="CG109" s="958"/>
      <c r="CH109" s="958"/>
      <c r="CI109" s="958"/>
      <c r="CJ109" s="958"/>
      <c r="CK109" s="937" t="s">
        <v>443</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441</v>
      </c>
      <c r="DH109" s="938"/>
      <c r="DI109" s="938"/>
      <c r="DJ109" s="938"/>
      <c r="DK109" s="939"/>
      <c r="DL109" s="937" t="s">
        <v>314</v>
      </c>
      <c r="DM109" s="938"/>
      <c r="DN109" s="938"/>
      <c r="DO109" s="938"/>
      <c r="DP109" s="939"/>
      <c r="DQ109" s="937" t="s">
        <v>313</v>
      </c>
      <c r="DR109" s="938"/>
      <c r="DS109" s="938"/>
      <c r="DT109" s="938"/>
      <c r="DU109" s="939"/>
      <c r="DV109" s="937" t="s">
        <v>442</v>
      </c>
      <c r="DW109" s="938"/>
      <c r="DX109" s="938"/>
      <c r="DY109" s="938"/>
      <c r="DZ109" s="940"/>
    </row>
    <row r="110" spans="1:131" s="246" customFormat="1" ht="26.25" customHeight="1" x14ac:dyDescent="0.15">
      <c r="A110" s="941" t="s">
        <v>444</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1175318</v>
      </c>
      <c r="AB110" s="945"/>
      <c r="AC110" s="945"/>
      <c r="AD110" s="945"/>
      <c r="AE110" s="946"/>
      <c r="AF110" s="947">
        <v>1098792</v>
      </c>
      <c r="AG110" s="945"/>
      <c r="AH110" s="945"/>
      <c r="AI110" s="945"/>
      <c r="AJ110" s="946"/>
      <c r="AK110" s="947">
        <v>1030813</v>
      </c>
      <c r="AL110" s="945"/>
      <c r="AM110" s="945"/>
      <c r="AN110" s="945"/>
      <c r="AO110" s="946"/>
      <c r="AP110" s="948">
        <v>25.5</v>
      </c>
      <c r="AQ110" s="949"/>
      <c r="AR110" s="949"/>
      <c r="AS110" s="949"/>
      <c r="AT110" s="950"/>
      <c r="AU110" s="951" t="s">
        <v>72</v>
      </c>
      <c r="AV110" s="952"/>
      <c r="AW110" s="952"/>
      <c r="AX110" s="952"/>
      <c r="AY110" s="952"/>
      <c r="AZ110" s="993" t="s">
        <v>445</v>
      </c>
      <c r="BA110" s="942"/>
      <c r="BB110" s="942"/>
      <c r="BC110" s="942"/>
      <c r="BD110" s="942"/>
      <c r="BE110" s="942"/>
      <c r="BF110" s="942"/>
      <c r="BG110" s="942"/>
      <c r="BH110" s="942"/>
      <c r="BI110" s="942"/>
      <c r="BJ110" s="942"/>
      <c r="BK110" s="942"/>
      <c r="BL110" s="942"/>
      <c r="BM110" s="942"/>
      <c r="BN110" s="942"/>
      <c r="BO110" s="942"/>
      <c r="BP110" s="943"/>
      <c r="BQ110" s="979">
        <v>7159772</v>
      </c>
      <c r="BR110" s="980"/>
      <c r="BS110" s="980"/>
      <c r="BT110" s="980"/>
      <c r="BU110" s="980"/>
      <c r="BV110" s="980">
        <v>6733791</v>
      </c>
      <c r="BW110" s="980"/>
      <c r="BX110" s="980"/>
      <c r="BY110" s="980"/>
      <c r="BZ110" s="980"/>
      <c r="CA110" s="980">
        <v>6268653</v>
      </c>
      <c r="CB110" s="980"/>
      <c r="CC110" s="980"/>
      <c r="CD110" s="980"/>
      <c r="CE110" s="980"/>
      <c r="CF110" s="994">
        <v>155.19999999999999</v>
      </c>
      <c r="CG110" s="995"/>
      <c r="CH110" s="995"/>
      <c r="CI110" s="995"/>
      <c r="CJ110" s="995"/>
      <c r="CK110" s="996" t="s">
        <v>446</v>
      </c>
      <c r="CL110" s="997"/>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140</v>
      </c>
      <c r="DH110" s="980"/>
      <c r="DI110" s="980"/>
      <c r="DJ110" s="980"/>
      <c r="DK110" s="980"/>
      <c r="DL110" s="980" t="s">
        <v>399</v>
      </c>
      <c r="DM110" s="980"/>
      <c r="DN110" s="980"/>
      <c r="DO110" s="980"/>
      <c r="DP110" s="980"/>
      <c r="DQ110" s="980" t="s">
        <v>448</v>
      </c>
      <c r="DR110" s="980"/>
      <c r="DS110" s="980"/>
      <c r="DT110" s="980"/>
      <c r="DU110" s="980"/>
      <c r="DV110" s="981" t="s">
        <v>399</v>
      </c>
      <c r="DW110" s="981"/>
      <c r="DX110" s="981"/>
      <c r="DY110" s="981"/>
      <c r="DZ110" s="982"/>
    </row>
    <row r="111" spans="1:131" s="246" customFormat="1" ht="26.25" customHeight="1" x14ac:dyDescent="0.15">
      <c r="A111" s="983" t="s">
        <v>449</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448</v>
      </c>
      <c r="AB111" s="987"/>
      <c r="AC111" s="987"/>
      <c r="AD111" s="987"/>
      <c r="AE111" s="988"/>
      <c r="AF111" s="989" t="s">
        <v>399</v>
      </c>
      <c r="AG111" s="987"/>
      <c r="AH111" s="987"/>
      <c r="AI111" s="987"/>
      <c r="AJ111" s="988"/>
      <c r="AK111" s="989" t="s">
        <v>140</v>
      </c>
      <c r="AL111" s="987"/>
      <c r="AM111" s="987"/>
      <c r="AN111" s="987"/>
      <c r="AO111" s="988"/>
      <c r="AP111" s="990" t="s">
        <v>448</v>
      </c>
      <c r="AQ111" s="991"/>
      <c r="AR111" s="991"/>
      <c r="AS111" s="991"/>
      <c r="AT111" s="992"/>
      <c r="AU111" s="953"/>
      <c r="AV111" s="954"/>
      <c r="AW111" s="954"/>
      <c r="AX111" s="954"/>
      <c r="AY111" s="954"/>
      <c r="AZ111" s="1002" t="s">
        <v>450</v>
      </c>
      <c r="BA111" s="1003"/>
      <c r="BB111" s="1003"/>
      <c r="BC111" s="1003"/>
      <c r="BD111" s="1003"/>
      <c r="BE111" s="1003"/>
      <c r="BF111" s="1003"/>
      <c r="BG111" s="1003"/>
      <c r="BH111" s="1003"/>
      <c r="BI111" s="1003"/>
      <c r="BJ111" s="1003"/>
      <c r="BK111" s="1003"/>
      <c r="BL111" s="1003"/>
      <c r="BM111" s="1003"/>
      <c r="BN111" s="1003"/>
      <c r="BO111" s="1003"/>
      <c r="BP111" s="1004"/>
      <c r="BQ111" s="972">
        <v>884587</v>
      </c>
      <c r="BR111" s="973"/>
      <c r="BS111" s="973"/>
      <c r="BT111" s="973"/>
      <c r="BU111" s="973"/>
      <c r="BV111" s="973">
        <v>548990</v>
      </c>
      <c r="BW111" s="973"/>
      <c r="BX111" s="973"/>
      <c r="BY111" s="973"/>
      <c r="BZ111" s="973"/>
      <c r="CA111" s="973">
        <v>713485</v>
      </c>
      <c r="CB111" s="973"/>
      <c r="CC111" s="973"/>
      <c r="CD111" s="973"/>
      <c r="CE111" s="973"/>
      <c r="CF111" s="967">
        <v>17.7</v>
      </c>
      <c r="CG111" s="968"/>
      <c r="CH111" s="968"/>
      <c r="CI111" s="968"/>
      <c r="CJ111" s="968"/>
      <c r="CK111" s="998"/>
      <c r="CL111" s="999"/>
      <c r="CM111" s="969" t="s">
        <v>451</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140</v>
      </c>
      <c r="DH111" s="973"/>
      <c r="DI111" s="973"/>
      <c r="DJ111" s="973"/>
      <c r="DK111" s="973"/>
      <c r="DL111" s="973" t="s">
        <v>140</v>
      </c>
      <c r="DM111" s="973"/>
      <c r="DN111" s="973"/>
      <c r="DO111" s="973"/>
      <c r="DP111" s="973"/>
      <c r="DQ111" s="973" t="s">
        <v>140</v>
      </c>
      <c r="DR111" s="973"/>
      <c r="DS111" s="973"/>
      <c r="DT111" s="973"/>
      <c r="DU111" s="973"/>
      <c r="DV111" s="974" t="s">
        <v>140</v>
      </c>
      <c r="DW111" s="974"/>
      <c r="DX111" s="974"/>
      <c r="DY111" s="974"/>
      <c r="DZ111" s="975"/>
    </row>
    <row r="112" spans="1:131" s="246" customFormat="1" ht="26.25" customHeight="1" x14ac:dyDescent="0.15">
      <c r="A112" s="1005" t="s">
        <v>452</v>
      </c>
      <c r="B112" s="1006"/>
      <c r="C112" s="1003" t="s">
        <v>453</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140</v>
      </c>
      <c r="AB112" s="1012"/>
      <c r="AC112" s="1012"/>
      <c r="AD112" s="1012"/>
      <c r="AE112" s="1013"/>
      <c r="AF112" s="1014" t="s">
        <v>140</v>
      </c>
      <c r="AG112" s="1012"/>
      <c r="AH112" s="1012"/>
      <c r="AI112" s="1012"/>
      <c r="AJ112" s="1013"/>
      <c r="AK112" s="1014" t="s">
        <v>399</v>
      </c>
      <c r="AL112" s="1012"/>
      <c r="AM112" s="1012"/>
      <c r="AN112" s="1012"/>
      <c r="AO112" s="1013"/>
      <c r="AP112" s="1015" t="s">
        <v>140</v>
      </c>
      <c r="AQ112" s="1016"/>
      <c r="AR112" s="1016"/>
      <c r="AS112" s="1016"/>
      <c r="AT112" s="1017"/>
      <c r="AU112" s="953"/>
      <c r="AV112" s="954"/>
      <c r="AW112" s="954"/>
      <c r="AX112" s="954"/>
      <c r="AY112" s="954"/>
      <c r="AZ112" s="1002" t="s">
        <v>454</v>
      </c>
      <c r="BA112" s="1003"/>
      <c r="BB112" s="1003"/>
      <c r="BC112" s="1003"/>
      <c r="BD112" s="1003"/>
      <c r="BE112" s="1003"/>
      <c r="BF112" s="1003"/>
      <c r="BG112" s="1003"/>
      <c r="BH112" s="1003"/>
      <c r="BI112" s="1003"/>
      <c r="BJ112" s="1003"/>
      <c r="BK112" s="1003"/>
      <c r="BL112" s="1003"/>
      <c r="BM112" s="1003"/>
      <c r="BN112" s="1003"/>
      <c r="BO112" s="1003"/>
      <c r="BP112" s="1004"/>
      <c r="BQ112" s="972">
        <v>2633914</v>
      </c>
      <c r="BR112" s="973"/>
      <c r="BS112" s="973"/>
      <c r="BT112" s="973"/>
      <c r="BU112" s="973"/>
      <c r="BV112" s="973">
        <v>2383607</v>
      </c>
      <c r="BW112" s="973"/>
      <c r="BX112" s="973"/>
      <c r="BY112" s="973"/>
      <c r="BZ112" s="973"/>
      <c r="CA112" s="973">
        <v>2007569</v>
      </c>
      <c r="CB112" s="973"/>
      <c r="CC112" s="973"/>
      <c r="CD112" s="973"/>
      <c r="CE112" s="973"/>
      <c r="CF112" s="967">
        <v>49.7</v>
      </c>
      <c r="CG112" s="968"/>
      <c r="CH112" s="968"/>
      <c r="CI112" s="968"/>
      <c r="CJ112" s="968"/>
      <c r="CK112" s="998"/>
      <c r="CL112" s="999"/>
      <c r="CM112" s="969" t="s">
        <v>455</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140</v>
      </c>
      <c r="DH112" s="973"/>
      <c r="DI112" s="973"/>
      <c r="DJ112" s="973"/>
      <c r="DK112" s="973"/>
      <c r="DL112" s="973" t="s">
        <v>399</v>
      </c>
      <c r="DM112" s="973"/>
      <c r="DN112" s="973"/>
      <c r="DO112" s="973"/>
      <c r="DP112" s="973"/>
      <c r="DQ112" s="973" t="s">
        <v>140</v>
      </c>
      <c r="DR112" s="973"/>
      <c r="DS112" s="973"/>
      <c r="DT112" s="973"/>
      <c r="DU112" s="973"/>
      <c r="DV112" s="974" t="s">
        <v>140</v>
      </c>
      <c r="DW112" s="974"/>
      <c r="DX112" s="974"/>
      <c r="DY112" s="974"/>
      <c r="DZ112" s="975"/>
    </row>
    <row r="113" spans="1:130" s="246" customFormat="1" ht="26.25" customHeight="1" x14ac:dyDescent="0.15">
      <c r="A113" s="1007"/>
      <c r="B113" s="1008"/>
      <c r="C113" s="1003" t="s">
        <v>456</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341631</v>
      </c>
      <c r="AB113" s="987"/>
      <c r="AC113" s="987"/>
      <c r="AD113" s="987"/>
      <c r="AE113" s="988"/>
      <c r="AF113" s="989">
        <v>343088</v>
      </c>
      <c r="AG113" s="987"/>
      <c r="AH113" s="987"/>
      <c r="AI113" s="987"/>
      <c r="AJ113" s="988"/>
      <c r="AK113" s="989">
        <v>310992</v>
      </c>
      <c r="AL113" s="987"/>
      <c r="AM113" s="987"/>
      <c r="AN113" s="987"/>
      <c r="AO113" s="988"/>
      <c r="AP113" s="990">
        <v>7.7</v>
      </c>
      <c r="AQ113" s="991"/>
      <c r="AR113" s="991"/>
      <c r="AS113" s="991"/>
      <c r="AT113" s="992"/>
      <c r="AU113" s="953"/>
      <c r="AV113" s="954"/>
      <c r="AW113" s="954"/>
      <c r="AX113" s="954"/>
      <c r="AY113" s="954"/>
      <c r="AZ113" s="1002" t="s">
        <v>457</v>
      </c>
      <c r="BA113" s="1003"/>
      <c r="BB113" s="1003"/>
      <c r="BC113" s="1003"/>
      <c r="BD113" s="1003"/>
      <c r="BE113" s="1003"/>
      <c r="BF113" s="1003"/>
      <c r="BG113" s="1003"/>
      <c r="BH113" s="1003"/>
      <c r="BI113" s="1003"/>
      <c r="BJ113" s="1003"/>
      <c r="BK113" s="1003"/>
      <c r="BL113" s="1003"/>
      <c r="BM113" s="1003"/>
      <c r="BN113" s="1003"/>
      <c r="BO113" s="1003"/>
      <c r="BP113" s="1004"/>
      <c r="BQ113" s="972">
        <v>439937</v>
      </c>
      <c r="BR113" s="973"/>
      <c r="BS113" s="973"/>
      <c r="BT113" s="973"/>
      <c r="BU113" s="973"/>
      <c r="BV113" s="973">
        <v>444853</v>
      </c>
      <c r="BW113" s="973"/>
      <c r="BX113" s="973"/>
      <c r="BY113" s="973"/>
      <c r="BZ113" s="973"/>
      <c r="CA113" s="973">
        <v>437446</v>
      </c>
      <c r="CB113" s="973"/>
      <c r="CC113" s="973"/>
      <c r="CD113" s="973"/>
      <c r="CE113" s="973"/>
      <c r="CF113" s="967">
        <v>10.8</v>
      </c>
      <c r="CG113" s="968"/>
      <c r="CH113" s="968"/>
      <c r="CI113" s="968"/>
      <c r="CJ113" s="968"/>
      <c r="CK113" s="998"/>
      <c r="CL113" s="999"/>
      <c r="CM113" s="969" t="s">
        <v>458</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140</v>
      </c>
      <c r="DH113" s="1012"/>
      <c r="DI113" s="1012"/>
      <c r="DJ113" s="1012"/>
      <c r="DK113" s="1013"/>
      <c r="DL113" s="1014" t="s">
        <v>140</v>
      </c>
      <c r="DM113" s="1012"/>
      <c r="DN113" s="1012"/>
      <c r="DO113" s="1012"/>
      <c r="DP113" s="1013"/>
      <c r="DQ113" s="1014" t="s">
        <v>448</v>
      </c>
      <c r="DR113" s="1012"/>
      <c r="DS113" s="1012"/>
      <c r="DT113" s="1012"/>
      <c r="DU113" s="1013"/>
      <c r="DV113" s="1015" t="s">
        <v>399</v>
      </c>
      <c r="DW113" s="1016"/>
      <c r="DX113" s="1016"/>
      <c r="DY113" s="1016"/>
      <c r="DZ113" s="1017"/>
    </row>
    <row r="114" spans="1:130" s="246" customFormat="1" ht="26.25" customHeight="1" x14ac:dyDescent="0.15">
      <c r="A114" s="1007"/>
      <c r="B114" s="1008"/>
      <c r="C114" s="1003" t="s">
        <v>459</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44355</v>
      </c>
      <c r="AB114" s="1012"/>
      <c r="AC114" s="1012"/>
      <c r="AD114" s="1012"/>
      <c r="AE114" s="1013"/>
      <c r="AF114" s="1014">
        <v>53271</v>
      </c>
      <c r="AG114" s="1012"/>
      <c r="AH114" s="1012"/>
      <c r="AI114" s="1012"/>
      <c r="AJ114" s="1013"/>
      <c r="AK114" s="1014">
        <v>66492</v>
      </c>
      <c r="AL114" s="1012"/>
      <c r="AM114" s="1012"/>
      <c r="AN114" s="1012"/>
      <c r="AO114" s="1013"/>
      <c r="AP114" s="1015">
        <v>1.6</v>
      </c>
      <c r="AQ114" s="1016"/>
      <c r="AR114" s="1016"/>
      <c r="AS114" s="1016"/>
      <c r="AT114" s="1017"/>
      <c r="AU114" s="953"/>
      <c r="AV114" s="954"/>
      <c r="AW114" s="954"/>
      <c r="AX114" s="954"/>
      <c r="AY114" s="954"/>
      <c r="AZ114" s="1002" t="s">
        <v>460</v>
      </c>
      <c r="BA114" s="1003"/>
      <c r="BB114" s="1003"/>
      <c r="BC114" s="1003"/>
      <c r="BD114" s="1003"/>
      <c r="BE114" s="1003"/>
      <c r="BF114" s="1003"/>
      <c r="BG114" s="1003"/>
      <c r="BH114" s="1003"/>
      <c r="BI114" s="1003"/>
      <c r="BJ114" s="1003"/>
      <c r="BK114" s="1003"/>
      <c r="BL114" s="1003"/>
      <c r="BM114" s="1003"/>
      <c r="BN114" s="1003"/>
      <c r="BO114" s="1003"/>
      <c r="BP114" s="1004"/>
      <c r="BQ114" s="972">
        <v>1477383</v>
      </c>
      <c r="BR114" s="973"/>
      <c r="BS114" s="973"/>
      <c r="BT114" s="973"/>
      <c r="BU114" s="973"/>
      <c r="BV114" s="973">
        <v>1455496</v>
      </c>
      <c r="BW114" s="973"/>
      <c r="BX114" s="973"/>
      <c r="BY114" s="973"/>
      <c r="BZ114" s="973"/>
      <c r="CA114" s="973">
        <v>1380902</v>
      </c>
      <c r="CB114" s="973"/>
      <c r="CC114" s="973"/>
      <c r="CD114" s="973"/>
      <c r="CE114" s="973"/>
      <c r="CF114" s="967">
        <v>34.200000000000003</v>
      </c>
      <c r="CG114" s="968"/>
      <c r="CH114" s="968"/>
      <c r="CI114" s="968"/>
      <c r="CJ114" s="968"/>
      <c r="CK114" s="998"/>
      <c r="CL114" s="999"/>
      <c r="CM114" s="969" t="s">
        <v>461</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140</v>
      </c>
      <c r="DH114" s="1012"/>
      <c r="DI114" s="1012"/>
      <c r="DJ114" s="1012"/>
      <c r="DK114" s="1013"/>
      <c r="DL114" s="1014" t="s">
        <v>140</v>
      </c>
      <c r="DM114" s="1012"/>
      <c r="DN114" s="1012"/>
      <c r="DO114" s="1012"/>
      <c r="DP114" s="1013"/>
      <c r="DQ114" s="1014" t="s">
        <v>462</v>
      </c>
      <c r="DR114" s="1012"/>
      <c r="DS114" s="1012"/>
      <c r="DT114" s="1012"/>
      <c r="DU114" s="1013"/>
      <c r="DV114" s="1015" t="s">
        <v>140</v>
      </c>
      <c r="DW114" s="1016"/>
      <c r="DX114" s="1016"/>
      <c r="DY114" s="1016"/>
      <c r="DZ114" s="1017"/>
    </row>
    <row r="115" spans="1:130" s="246" customFormat="1" ht="26.25" customHeight="1" x14ac:dyDescent="0.15">
      <c r="A115" s="1007"/>
      <c r="B115" s="1008"/>
      <c r="C115" s="1003" t="s">
        <v>463</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140</v>
      </c>
      <c r="AB115" s="987"/>
      <c r="AC115" s="987"/>
      <c r="AD115" s="987"/>
      <c r="AE115" s="988"/>
      <c r="AF115" s="989" t="s">
        <v>399</v>
      </c>
      <c r="AG115" s="987"/>
      <c r="AH115" s="987"/>
      <c r="AI115" s="987"/>
      <c r="AJ115" s="988"/>
      <c r="AK115" s="989" t="s">
        <v>399</v>
      </c>
      <c r="AL115" s="987"/>
      <c r="AM115" s="987"/>
      <c r="AN115" s="987"/>
      <c r="AO115" s="988"/>
      <c r="AP115" s="990" t="s">
        <v>399</v>
      </c>
      <c r="AQ115" s="991"/>
      <c r="AR115" s="991"/>
      <c r="AS115" s="991"/>
      <c r="AT115" s="992"/>
      <c r="AU115" s="953"/>
      <c r="AV115" s="954"/>
      <c r="AW115" s="954"/>
      <c r="AX115" s="954"/>
      <c r="AY115" s="954"/>
      <c r="AZ115" s="1002" t="s">
        <v>464</v>
      </c>
      <c r="BA115" s="1003"/>
      <c r="BB115" s="1003"/>
      <c r="BC115" s="1003"/>
      <c r="BD115" s="1003"/>
      <c r="BE115" s="1003"/>
      <c r="BF115" s="1003"/>
      <c r="BG115" s="1003"/>
      <c r="BH115" s="1003"/>
      <c r="BI115" s="1003"/>
      <c r="BJ115" s="1003"/>
      <c r="BK115" s="1003"/>
      <c r="BL115" s="1003"/>
      <c r="BM115" s="1003"/>
      <c r="BN115" s="1003"/>
      <c r="BO115" s="1003"/>
      <c r="BP115" s="1004"/>
      <c r="BQ115" s="972" t="s">
        <v>140</v>
      </c>
      <c r="BR115" s="973"/>
      <c r="BS115" s="973"/>
      <c r="BT115" s="973"/>
      <c r="BU115" s="973"/>
      <c r="BV115" s="973" t="s">
        <v>399</v>
      </c>
      <c r="BW115" s="973"/>
      <c r="BX115" s="973"/>
      <c r="BY115" s="973"/>
      <c r="BZ115" s="973"/>
      <c r="CA115" s="973" t="s">
        <v>140</v>
      </c>
      <c r="CB115" s="973"/>
      <c r="CC115" s="973"/>
      <c r="CD115" s="973"/>
      <c r="CE115" s="973"/>
      <c r="CF115" s="967" t="s">
        <v>140</v>
      </c>
      <c r="CG115" s="968"/>
      <c r="CH115" s="968"/>
      <c r="CI115" s="968"/>
      <c r="CJ115" s="968"/>
      <c r="CK115" s="998"/>
      <c r="CL115" s="999"/>
      <c r="CM115" s="1002" t="s">
        <v>465</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140</v>
      </c>
      <c r="DH115" s="1012"/>
      <c r="DI115" s="1012"/>
      <c r="DJ115" s="1012"/>
      <c r="DK115" s="1013"/>
      <c r="DL115" s="1014" t="s">
        <v>399</v>
      </c>
      <c r="DM115" s="1012"/>
      <c r="DN115" s="1012"/>
      <c r="DO115" s="1012"/>
      <c r="DP115" s="1013"/>
      <c r="DQ115" s="1014" t="s">
        <v>399</v>
      </c>
      <c r="DR115" s="1012"/>
      <c r="DS115" s="1012"/>
      <c r="DT115" s="1012"/>
      <c r="DU115" s="1013"/>
      <c r="DV115" s="1015" t="s">
        <v>140</v>
      </c>
      <c r="DW115" s="1016"/>
      <c r="DX115" s="1016"/>
      <c r="DY115" s="1016"/>
      <c r="DZ115" s="1017"/>
    </row>
    <row r="116" spans="1:130" s="246" customFormat="1" ht="26.25" customHeight="1" x14ac:dyDescent="0.15">
      <c r="A116" s="1009"/>
      <c r="B116" s="1010"/>
      <c r="C116" s="1018" t="s">
        <v>466</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140</v>
      </c>
      <c r="AB116" s="1012"/>
      <c r="AC116" s="1012"/>
      <c r="AD116" s="1012"/>
      <c r="AE116" s="1013"/>
      <c r="AF116" s="1014" t="s">
        <v>399</v>
      </c>
      <c r="AG116" s="1012"/>
      <c r="AH116" s="1012"/>
      <c r="AI116" s="1012"/>
      <c r="AJ116" s="1013"/>
      <c r="AK116" s="1014" t="s">
        <v>140</v>
      </c>
      <c r="AL116" s="1012"/>
      <c r="AM116" s="1012"/>
      <c r="AN116" s="1012"/>
      <c r="AO116" s="1013"/>
      <c r="AP116" s="1015" t="s">
        <v>399</v>
      </c>
      <c r="AQ116" s="1016"/>
      <c r="AR116" s="1016"/>
      <c r="AS116" s="1016"/>
      <c r="AT116" s="1017"/>
      <c r="AU116" s="953"/>
      <c r="AV116" s="954"/>
      <c r="AW116" s="954"/>
      <c r="AX116" s="954"/>
      <c r="AY116" s="954"/>
      <c r="AZ116" s="1020" t="s">
        <v>467</v>
      </c>
      <c r="BA116" s="1021"/>
      <c r="BB116" s="1021"/>
      <c r="BC116" s="1021"/>
      <c r="BD116" s="1021"/>
      <c r="BE116" s="1021"/>
      <c r="BF116" s="1021"/>
      <c r="BG116" s="1021"/>
      <c r="BH116" s="1021"/>
      <c r="BI116" s="1021"/>
      <c r="BJ116" s="1021"/>
      <c r="BK116" s="1021"/>
      <c r="BL116" s="1021"/>
      <c r="BM116" s="1021"/>
      <c r="BN116" s="1021"/>
      <c r="BO116" s="1021"/>
      <c r="BP116" s="1022"/>
      <c r="BQ116" s="972" t="s">
        <v>140</v>
      </c>
      <c r="BR116" s="973"/>
      <c r="BS116" s="973"/>
      <c r="BT116" s="973"/>
      <c r="BU116" s="973"/>
      <c r="BV116" s="973" t="s">
        <v>399</v>
      </c>
      <c r="BW116" s="973"/>
      <c r="BX116" s="973"/>
      <c r="BY116" s="973"/>
      <c r="BZ116" s="973"/>
      <c r="CA116" s="973" t="s">
        <v>140</v>
      </c>
      <c r="CB116" s="973"/>
      <c r="CC116" s="973"/>
      <c r="CD116" s="973"/>
      <c r="CE116" s="973"/>
      <c r="CF116" s="967" t="s">
        <v>399</v>
      </c>
      <c r="CG116" s="968"/>
      <c r="CH116" s="968"/>
      <c r="CI116" s="968"/>
      <c r="CJ116" s="968"/>
      <c r="CK116" s="998"/>
      <c r="CL116" s="999"/>
      <c r="CM116" s="969" t="s">
        <v>468</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140</v>
      </c>
      <c r="DH116" s="1012"/>
      <c r="DI116" s="1012"/>
      <c r="DJ116" s="1012"/>
      <c r="DK116" s="1013"/>
      <c r="DL116" s="1014" t="s">
        <v>140</v>
      </c>
      <c r="DM116" s="1012"/>
      <c r="DN116" s="1012"/>
      <c r="DO116" s="1012"/>
      <c r="DP116" s="1013"/>
      <c r="DQ116" s="1014" t="s">
        <v>399</v>
      </c>
      <c r="DR116" s="1012"/>
      <c r="DS116" s="1012"/>
      <c r="DT116" s="1012"/>
      <c r="DU116" s="1013"/>
      <c r="DV116" s="1015" t="s">
        <v>140</v>
      </c>
      <c r="DW116" s="1016"/>
      <c r="DX116" s="1016"/>
      <c r="DY116" s="1016"/>
      <c r="DZ116" s="1017"/>
    </row>
    <row r="117" spans="1:130" s="246" customFormat="1" ht="26.25" customHeight="1" x14ac:dyDescent="0.15">
      <c r="A117" s="957" t="s">
        <v>194</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469</v>
      </c>
      <c r="Z117" s="939"/>
      <c r="AA117" s="1029">
        <v>1561304</v>
      </c>
      <c r="AB117" s="1030"/>
      <c r="AC117" s="1030"/>
      <c r="AD117" s="1030"/>
      <c r="AE117" s="1031"/>
      <c r="AF117" s="1032">
        <v>1495151</v>
      </c>
      <c r="AG117" s="1030"/>
      <c r="AH117" s="1030"/>
      <c r="AI117" s="1030"/>
      <c r="AJ117" s="1031"/>
      <c r="AK117" s="1032">
        <v>1408297</v>
      </c>
      <c r="AL117" s="1030"/>
      <c r="AM117" s="1030"/>
      <c r="AN117" s="1030"/>
      <c r="AO117" s="1031"/>
      <c r="AP117" s="1033"/>
      <c r="AQ117" s="1034"/>
      <c r="AR117" s="1034"/>
      <c r="AS117" s="1034"/>
      <c r="AT117" s="1035"/>
      <c r="AU117" s="953"/>
      <c r="AV117" s="954"/>
      <c r="AW117" s="954"/>
      <c r="AX117" s="954"/>
      <c r="AY117" s="954"/>
      <c r="AZ117" s="1020" t="s">
        <v>470</v>
      </c>
      <c r="BA117" s="1021"/>
      <c r="BB117" s="1021"/>
      <c r="BC117" s="1021"/>
      <c r="BD117" s="1021"/>
      <c r="BE117" s="1021"/>
      <c r="BF117" s="1021"/>
      <c r="BG117" s="1021"/>
      <c r="BH117" s="1021"/>
      <c r="BI117" s="1021"/>
      <c r="BJ117" s="1021"/>
      <c r="BK117" s="1021"/>
      <c r="BL117" s="1021"/>
      <c r="BM117" s="1021"/>
      <c r="BN117" s="1021"/>
      <c r="BO117" s="1021"/>
      <c r="BP117" s="1022"/>
      <c r="BQ117" s="972" t="s">
        <v>140</v>
      </c>
      <c r="BR117" s="973"/>
      <c r="BS117" s="973"/>
      <c r="BT117" s="973"/>
      <c r="BU117" s="973"/>
      <c r="BV117" s="973" t="s">
        <v>140</v>
      </c>
      <c r="BW117" s="973"/>
      <c r="BX117" s="973"/>
      <c r="BY117" s="973"/>
      <c r="BZ117" s="973"/>
      <c r="CA117" s="973" t="s">
        <v>399</v>
      </c>
      <c r="CB117" s="973"/>
      <c r="CC117" s="973"/>
      <c r="CD117" s="973"/>
      <c r="CE117" s="973"/>
      <c r="CF117" s="967" t="s">
        <v>140</v>
      </c>
      <c r="CG117" s="968"/>
      <c r="CH117" s="968"/>
      <c r="CI117" s="968"/>
      <c r="CJ117" s="968"/>
      <c r="CK117" s="998"/>
      <c r="CL117" s="999"/>
      <c r="CM117" s="969" t="s">
        <v>471</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399</v>
      </c>
      <c r="DH117" s="1012"/>
      <c r="DI117" s="1012"/>
      <c r="DJ117" s="1012"/>
      <c r="DK117" s="1013"/>
      <c r="DL117" s="1014" t="s">
        <v>399</v>
      </c>
      <c r="DM117" s="1012"/>
      <c r="DN117" s="1012"/>
      <c r="DO117" s="1012"/>
      <c r="DP117" s="1013"/>
      <c r="DQ117" s="1014" t="s">
        <v>140</v>
      </c>
      <c r="DR117" s="1012"/>
      <c r="DS117" s="1012"/>
      <c r="DT117" s="1012"/>
      <c r="DU117" s="1013"/>
      <c r="DV117" s="1015" t="s">
        <v>140</v>
      </c>
      <c r="DW117" s="1016"/>
      <c r="DX117" s="1016"/>
      <c r="DY117" s="1016"/>
      <c r="DZ117" s="1017"/>
    </row>
    <row r="118" spans="1:130" s="246" customFormat="1" ht="26.25" customHeight="1" x14ac:dyDescent="0.15">
      <c r="A118" s="957" t="s">
        <v>443</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441</v>
      </c>
      <c r="AB118" s="938"/>
      <c r="AC118" s="938"/>
      <c r="AD118" s="938"/>
      <c r="AE118" s="939"/>
      <c r="AF118" s="937" t="s">
        <v>314</v>
      </c>
      <c r="AG118" s="938"/>
      <c r="AH118" s="938"/>
      <c r="AI118" s="938"/>
      <c r="AJ118" s="939"/>
      <c r="AK118" s="937" t="s">
        <v>313</v>
      </c>
      <c r="AL118" s="938"/>
      <c r="AM118" s="938"/>
      <c r="AN118" s="938"/>
      <c r="AO118" s="939"/>
      <c r="AP118" s="1024" t="s">
        <v>442</v>
      </c>
      <c r="AQ118" s="1025"/>
      <c r="AR118" s="1025"/>
      <c r="AS118" s="1025"/>
      <c r="AT118" s="1026"/>
      <c r="AU118" s="953"/>
      <c r="AV118" s="954"/>
      <c r="AW118" s="954"/>
      <c r="AX118" s="954"/>
      <c r="AY118" s="954"/>
      <c r="AZ118" s="1027" t="s">
        <v>472</v>
      </c>
      <c r="BA118" s="1018"/>
      <c r="BB118" s="1018"/>
      <c r="BC118" s="1018"/>
      <c r="BD118" s="1018"/>
      <c r="BE118" s="1018"/>
      <c r="BF118" s="1018"/>
      <c r="BG118" s="1018"/>
      <c r="BH118" s="1018"/>
      <c r="BI118" s="1018"/>
      <c r="BJ118" s="1018"/>
      <c r="BK118" s="1018"/>
      <c r="BL118" s="1018"/>
      <c r="BM118" s="1018"/>
      <c r="BN118" s="1018"/>
      <c r="BO118" s="1018"/>
      <c r="BP118" s="1019"/>
      <c r="BQ118" s="1050" t="s">
        <v>399</v>
      </c>
      <c r="BR118" s="1051"/>
      <c r="BS118" s="1051"/>
      <c r="BT118" s="1051"/>
      <c r="BU118" s="1051"/>
      <c r="BV118" s="1051" t="s">
        <v>140</v>
      </c>
      <c r="BW118" s="1051"/>
      <c r="BX118" s="1051"/>
      <c r="BY118" s="1051"/>
      <c r="BZ118" s="1051"/>
      <c r="CA118" s="1051" t="s">
        <v>140</v>
      </c>
      <c r="CB118" s="1051"/>
      <c r="CC118" s="1051"/>
      <c r="CD118" s="1051"/>
      <c r="CE118" s="1051"/>
      <c r="CF118" s="967" t="s">
        <v>140</v>
      </c>
      <c r="CG118" s="968"/>
      <c r="CH118" s="968"/>
      <c r="CI118" s="968"/>
      <c r="CJ118" s="968"/>
      <c r="CK118" s="998"/>
      <c r="CL118" s="999"/>
      <c r="CM118" s="969" t="s">
        <v>473</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462</v>
      </c>
      <c r="DH118" s="1012"/>
      <c r="DI118" s="1012"/>
      <c r="DJ118" s="1012"/>
      <c r="DK118" s="1013"/>
      <c r="DL118" s="1014" t="s">
        <v>140</v>
      </c>
      <c r="DM118" s="1012"/>
      <c r="DN118" s="1012"/>
      <c r="DO118" s="1012"/>
      <c r="DP118" s="1013"/>
      <c r="DQ118" s="1014" t="s">
        <v>140</v>
      </c>
      <c r="DR118" s="1012"/>
      <c r="DS118" s="1012"/>
      <c r="DT118" s="1012"/>
      <c r="DU118" s="1013"/>
      <c r="DV118" s="1015" t="s">
        <v>140</v>
      </c>
      <c r="DW118" s="1016"/>
      <c r="DX118" s="1016"/>
      <c r="DY118" s="1016"/>
      <c r="DZ118" s="1017"/>
    </row>
    <row r="119" spans="1:130" s="246" customFormat="1" ht="26.25" customHeight="1" x14ac:dyDescent="0.15">
      <c r="A119" s="1112" t="s">
        <v>446</v>
      </c>
      <c r="B119" s="997"/>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399</v>
      </c>
      <c r="AB119" s="945"/>
      <c r="AC119" s="945"/>
      <c r="AD119" s="945"/>
      <c r="AE119" s="946"/>
      <c r="AF119" s="947" t="s">
        <v>399</v>
      </c>
      <c r="AG119" s="945"/>
      <c r="AH119" s="945"/>
      <c r="AI119" s="945"/>
      <c r="AJ119" s="946"/>
      <c r="AK119" s="947" t="s">
        <v>140</v>
      </c>
      <c r="AL119" s="945"/>
      <c r="AM119" s="945"/>
      <c r="AN119" s="945"/>
      <c r="AO119" s="946"/>
      <c r="AP119" s="948" t="s">
        <v>140</v>
      </c>
      <c r="AQ119" s="949"/>
      <c r="AR119" s="949"/>
      <c r="AS119" s="949"/>
      <c r="AT119" s="950"/>
      <c r="AU119" s="955"/>
      <c r="AV119" s="956"/>
      <c r="AW119" s="956"/>
      <c r="AX119" s="956"/>
      <c r="AY119" s="956"/>
      <c r="AZ119" s="277" t="s">
        <v>194</v>
      </c>
      <c r="BA119" s="277"/>
      <c r="BB119" s="277"/>
      <c r="BC119" s="277"/>
      <c r="BD119" s="277"/>
      <c r="BE119" s="277"/>
      <c r="BF119" s="277"/>
      <c r="BG119" s="277"/>
      <c r="BH119" s="277"/>
      <c r="BI119" s="277"/>
      <c r="BJ119" s="277"/>
      <c r="BK119" s="277"/>
      <c r="BL119" s="277"/>
      <c r="BM119" s="277"/>
      <c r="BN119" s="277"/>
      <c r="BO119" s="1028" t="s">
        <v>474</v>
      </c>
      <c r="BP119" s="1059"/>
      <c r="BQ119" s="1050">
        <v>12595593</v>
      </c>
      <c r="BR119" s="1051"/>
      <c r="BS119" s="1051"/>
      <c r="BT119" s="1051"/>
      <c r="BU119" s="1051"/>
      <c r="BV119" s="1051">
        <v>11566737</v>
      </c>
      <c r="BW119" s="1051"/>
      <c r="BX119" s="1051"/>
      <c r="BY119" s="1051"/>
      <c r="BZ119" s="1051"/>
      <c r="CA119" s="1051">
        <v>10808055</v>
      </c>
      <c r="CB119" s="1051"/>
      <c r="CC119" s="1051"/>
      <c r="CD119" s="1051"/>
      <c r="CE119" s="1051"/>
      <c r="CF119" s="1052"/>
      <c r="CG119" s="1053"/>
      <c r="CH119" s="1053"/>
      <c r="CI119" s="1053"/>
      <c r="CJ119" s="1054"/>
      <c r="CK119" s="1000"/>
      <c r="CL119" s="1001"/>
      <c r="CM119" s="1055" t="s">
        <v>475</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884587</v>
      </c>
      <c r="DH119" s="1037"/>
      <c r="DI119" s="1037"/>
      <c r="DJ119" s="1037"/>
      <c r="DK119" s="1038"/>
      <c r="DL119" s="1036">
        <v>548990</v>
      </c>
      <c r="DM119" s="1037"/>
      <c r="DN119" s="1037"/>
      <c r="DO119" s="1037"/>
      <c r="DP119" s="1038"/>
      <c r="DQ119" s="1036">
        <v>713485</v>
      </c>
      <c r="DR119" s="1037"/>
      <c r="DS119" s="1037"/>
      <c r="DT119" s="1037"/>
      <c r="DU119" s="1038"/>
      <c r="DV119" s="1039">
        <v>17.7</v>
      </c>
      <c r="DW119" s="1040"/>
      <c r="DX119" s="1040"/>
      <c r="DY119" s="1040"/>
      <c r="DZ119" s="1041"/>
    </row>
    <row r="120" spans="1:130" s="246" customFormat="1" ht="26.25" customHeight="1" x14ac:dyDescent="0.15">
      <c r="A120" s="1113"/>
      <c r="B120" s="999"/>
      <c r="C120" s="969" t="s">
        <v>451</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140</v>
      </c>
      <c r="AB120" s="1012"/>
      <c r="AC120" s="1012"/>
      <c r="AD120" s="1012"/>
      <c r="AE120" s="1013"/>
      <c r="AF120" s="1014" t="s">
        <v>140</v>
      </c>
      <c r="AG120" s="1012"/>
      <c r="AH120" s="1012"/>
      <c r="AI120" s="1012"/>
      <c r="AJ120" s="1013"/>
      <c r="AK120" s="1014" t="s">
        <v>399</v>
      </c>
      <c r="AL120" s="1012"/>
      <c r="AM120" s="1012"/>
      <c r="AN120" s="1012"/>
      <c r="AO120" s="1013"/>
      <c r="AP120" s="1015" t="s">
        <v>140</v>
      </c>
      <c r="AQ120" s="1016"/>
      <c r="AR120" s="1016"/>
      <c r="AS120" s="1016"/>
      <c r="AT120" s="1017"/>
      <c r="AU120" s="1042" t="s">
        <v>476</v>
      </c>
      <c r="AV120" s="1043"/>
      <c r="AW120" s="1043"/>
      <c r="AX120" s="1043"/>
      <c r="AY120" s="1044"/>
      <c r="AZ120" s="993" t="s">
        <v>477</v>
      </c>
      <c r="BA120" s="942"/>
      <c r="BB120" s="942"/>
      <c r="BC120" s="942"/>
      <c r="BD120" s="942"/>
      <c r="BE120" s="942"/>
      <c r="BF120" s="942"/>
      <c r="BG120" s="942"/>
      <c r="BH120" s="942"/>
      <c r="BI120" s="942"/>
      <c r="BJ120" s="942"/>
      <c r="BK120" s="942"/>
      <c r="BL120" s="942"/>
      <c r="BM120" s="942"/>
      <c r="BN120" s="942"/>
      <c r="BO120" s="942"/>
      <c r="BP120" s="943"/>
      <c r="BQ120" s="979">
        <v>3645108</v>
      </c>
      <c r="BR120" s="980"/>
      <c r="BS120" s="980"/>
      <c r="BT120" s="980"/>
      <c r="BU120" s="980"/>
      <c r="BV120" s="980">
        <v>3456634</v>
      </c>
      <c r="BW120" s="980"/>
      <c r="BX120" s="980"/>
      <c r="BY120" s="980"/>
      <c r="BZ120" s="980"/>
      <c r="CA120" s="980">
        <v>3448450</v>
      </c>
      <c r="CB120" s="980"/>
      <c r="CC120" s="980"/>
      <c r="CD120" s="980"/>
      <c r="CE120" s="980"/>
      <c r="CF120" s="994">
        <v>85.4</v>
      </c>
      <c r="CG120" s="995"/>
      <c r="CH120" s="995"/>
      <c r="CI120" s="995"/>
      <c r="CJ120" s="995"/>
      <c r="CK120" s="1060" t="s">
        <v>478</v>
      </c>
      <c r="CL120" s="1061"/>
      <c r="CM120" s="1061"/>
      <c r="CN120" s="1061"/>
      <c r="CO120" s="1062"/>
      <c r="CP120" s="1068" t="s">
        <v>479</v>
      </c>
      <c r="CQ120" s="1069"/>
      <c r="CR120" s="1069"/>
      <c r="CS120" s="1069"/>
      <c r="CT120" s="1069"/>
      <c r="CU120" s="1069"/>
      <c r="CV120" s="1069"/>
      <c r="CW120" s="1069"/>
      <c r="CX120" s="1069"/>
      <c r="CY120" s="1069"/>
      <c r="CZ120" s="1069"/>
      <c r="DA120" s="1069"/>
      <c r="DB120" s="1069"/>
      <c r="DC120" s="1069"/>
      <c r="DD120" s="1069"/>
      <c r="DE120" s="1069"/>
      <c r="DF120" s="1070"/>
      <c r="DG120" s="979">
        <v>1256468</v>
      </c>
      <c r="DH120" s="980"/>
      <c r="DI120" s="980"/>
      <c r="DJ120" s="980"/>
      <c r="DK120" s="980"/>
      <c r="DL120" s="980">
        <v>1220528</v>
      </c>
      <c r="DM120" s="980"/>
      <c r="DN120" s="980"/>
      <c r="DO120" s="980"/>
      <c r="DP120" s="980"/>
      <c r="DQ120" s="980">
        <v>1115002</v>
      </c>
      <c r="DR120" s="980"/>
      <c r="DS120" s="980"/>
      <c r="DT120" s="980"/>
      <c r="DU120" s="980"/>
      <c r="DV120" s="981">
        <v>27.6</v>
      </c>
      <c r="DW120" s="981"/>
      <c r="DX120" s="981"/>
      <c r="DY120" s="981"/>
      <c r="DZ120" s="982"/>
    </row>
    <row r="121" spans="1:130" s="246" customFormat="1" ht="26.25" customHeight="1" x14ac:dyDescent="0.15">
      <c r="A121" s="1113"/>
      <c r="B121" s="999"/>
      <c r="C121" s="1020" t="s">
        <v>480</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399</v>
      </c>
      <c r="AB121" s="1012"/>
      <c r="AC121" s="1012"/>
      <c r="AD121" s="1012"/>
      <c r="AE121" s="1013"/>
      <c r="AF121" s="1014" t="s">
        <v>140</v>
      </c>
      <c r="AG121" s="1012"/>
      <c r="AH121" s="1012"/>
      <c r="AI121" s="1012"/>
      <c r="AJ121" s="1013"/>
      <c r="AK121" s="1014" t="s">
        <v>140</v>
      </c>
      <c r="AL121" s="1012"/>
      <c r="AM121" s="1012"/>
      <c r="AN121" s="1012"/>
      <c r="AO121" s="1013"/>
      <c r="AP121" s="1015" t="s">
        <v>399</v>
      </c>
      <c r="AQ121" s="1016"/>
      <c r="AR121" s="1016"/>
      <c r="AS121" s="1016"/>
      <c r="AT121" s="1017"/>
      <c r="AU121" s="1045"/>
      <c r="AV121" s="1046"/>
      <c r="AW121" s="1046"/>
      <c r="AX121" s="1046"/>
      <c r="AY121" s="1047"/>
      <c r="AZ121" s="1002" t="s">
        <v>481</v>
      </c>
      <c r="BA121" s="1003"/>
      <c r="BB121" s="1003"/>
      <c r="BC121" s="1003"/>
      <c r="BD121" s="1003"/>
      <c r="BE121" s="1003"/>
      <c r="BF121" s="1003"/>
      <c r="BG121" s="1003"/>
      <c r="BH121" s="1003"/>
      <c r="BI121" s="1003"/>
      <c r="BJ121" s="1003"/>
      <c r="BK121" s="1003"/>
      <c r="BL121" s="1003"/>
      <c r="BM121" s="1003"/>
      <c r="BN121" s="1003"/>
      <c r="BO121" s="1003"/>
      <c r="BP121" s="1004"/>
      <c r="BQ121" s="972">
        <v>4026</v>
      </c>
      <c r="BR121" s="973"/>
      <c r="BS121" s="973"/>
      <c r="BT121" s="973"/>
      <c r="BU121" s="973"/>
      <c r="BV121" s="973">
        <v>12456</v>
      </c>
      <c r="BW121" s="973"/>
      <c r="BX121" s="973"/>
      <c r="BY121" s="973"/>
      <c r="BZ121" s="973"/>
      <c r="CA121" s="973">
        <v>76200</v>
      </c>
      <c r="CB121" s="973"/>
      <c r="CC121" s="973"/>
      <c r="CD121" s="973"/>
      <c r="CE121" s="973"/>
      <c r="CF121" s="967">
        <v>1.9</v>
      </c>
      <c r="CG121" s="968"/>
      <c r="CH121" s="968"/>
      <c r="CI121" s="968"/>
      <c r="CJ121" s="968"/>
      <c r="CK121" s="1063"/>
      <c r="CL121" s="1064"/>
      <c r="CM121" s="1064"/>
      <c r="CN121" s="1064"/>
      <c r="CO121" s="1065"/>
      <c r="CP121" s="1073" t="s">
        <v>482</v>
      </c>
      <c r="CQ121" s="1074"/>
      <c r="CR121" s="1074"/>
      <c r="CS121" s="1074"/>
      <c r="CT121" s="1074"/>
      <c r="CU121" s="1074"/>
      <c r="CV121" s="1074"/>
      <c r="CW121" s="1074"/>
      <c r="CX121" s="1074"/>
      <c r="CY121" s="1074"/>
      <c r="CZ121" s="1074"/>
      <c r="DA121" s="1074"/>
      <c r="DB121" s="1074"/>
      <c r="DC121" s="1074"/>
      <c r="DD121" s="1074"/>
      <c r="DE121" s="1074"/>
      <c r="DF121" s="1075"/>
      <c r="DG121" s="972">
        <v>606807</v>
      </c>
      <c r="DH121" s="973"/>
      <c r="DI121" s="973"/>
      <c r="DJ121" s="973"/>
      <c r="DK121" s="973"/>
      <c r="DL121" s="973">
        <v>538124</v>
      </c>
      <c r="DM121" s="973"/>
      <c r="DN121" s="973"/>
      <c r="DO121" s="973"/>
      <c r="DP121" s="973"/>
      <c r="DQ121" s="973">
        <v>449168</v>
      </c>
      <c r="DR121" s="973"/>
      <c r="DS121" s="973"/>
      <c r="DT121" s="973"/>
      <c r="DU121" s="973"/>
      <c r="DV121" s="974">
        <v>11.1</v>
      </c>
      <c r="DW121" s="974"/>
      <c r="DX121" s="974"/>
      <c r="DY121" s="974"/>
      <c r="DZ121" s="975"/>
    </row>
    <row r="122" spans="1:130" s="246" customFormat="1" ht="26.25" customHeight="1" x14ac:dyDescent="0.15">
      <c r="A122" s="1113"/>
      <c r="B122" s="999"/>
      <c r="C122" s="969" t="s">
        <v>461</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399</v>
      </c>
      <c r="AB122" s="1012"/>
      <c r="AC122" s="1012"/>
      <c r="AD122" s="1012"/>
      <c r="AE122" s="1013"/>
      <c r="AF122" s="1014" t="s">
        <v>140</v>
      </c>
      <c r="AG122" s="1012"/>
      <c r="AH122" s="1012"/>
      <c r="AI122" s="1012"/>
      <c r="AJ122" s="1013"/>
      <c r="AK122" s="1014" t="s">
        <v>399</v>
      </c>
      <c r="AL122" s="1012"/>
      <c r="AM122" s="1012"/>
      <c r="AN122" s="1012"/>
      <c r="AO122" s="1013"/>
      <c r="AP122" s="1015" t="s">
        <v>140</v>
      </c>
      <c r="AQ122" s="1016"/>
      <c r="AR122" s="1016"/>
      <c r="AS122" s="1016"/>
      <c r="AT122" s="1017"/>
      <c r="AU122" s="1045"/>
      <c r="AV122" s="1046"/>
      <c r="AW122" s="1046"/>
      <c r="AX122" s="1046"/>
      <c r="AY122" s="1047"/>
      <c r="AZ122" s="1027" t="s">
        <v>483</v>
      </c>
      <c r="BA122" s="1018"/>
      <c r="BB122" s="1018"/>
      <c r="BC122" s="1018"/>
      <c r="BD122" s="1018"/>
      <c r="BE122" s="1018"/>
      <c r="BF122" s="1018"/>
      <c r="BG122" s="1018"/>
      <c r="BH122" s="1018"/>
      <c r="BI122" s="1018"/>
      <c r="BJ122" s="1018"/>
      <c r="BK122" s="1018"/>
      <c r="BL122" s="1018"/>
      <c r="BM122" s="1018"/>
      <c r="BN122" s="1018"/>
      <c r="BO122" s="1018"/>
      <c r="BP122" s="1019"/>
      <c r="BQ122" s="1050">
        <v>9447168</v>
      </c>
      <c r="BR122" s="1051"/>
      <c r="BS122" s="1051"/>
      <c r="BT122" s="1051"/>
      <c r="BU122" s="1051"/>
      <c r="BV122" s="1051">
        <v>9032872</v>
      </c>
      <c r="BW122" s="1051"/>
      <c r="BX122" s="1051"/>
      <c r="BY122" s="1051"/>
      <c r="BZ122" s="1051"/>
      <c r="CA122" s="1051">
        <v>8571381</v>
      </c>
      <c r="CB122" s="1051"/>
      <c r="CC122" s="1051"/>
      <c r="CD122" s="1051"/>
      <c r="CE122" s="1051"/>
      <c r="CF122" s="1071">
        <v>212.2</v>
      </c>
      <c r="CG122" s="1072"/>
      <c r="CH122" s="1072"/>
      <c r="CI122" s="1072"/>
      <c r="CJ122" s="1072"/>
      <c r="CK122" s="1063"/>
      <c r="CL122" s="1064"/>
      <c r="CM122" s="1064"/>
      <c r="CN122" s="1064"/>
      <c r="CO122" s="1065"/>
      <c r="CP122" s="1073" t="s">
        <v>415</v>
      </c>
      <c r="CQ122" s="1074"/>
      <c r="CR122" s="1074"/>
      <c r="CS122" s="1074"/>
      <c r="CT122" s="1074"/>
      <c r="CU122" s="1074"/>
      <c r="CV122" s="1074"/>
      <c r="CW122" s="1074"/>
      <c r="CX122" s="1074"/>
      <c r="CY122" s="1074"/>
      <c r="CZ122" s="1074"/>
      <c r="DA122" s="1074"/>
      <c r="DB122" s="1074"/>
      <c r="DC122" s="1074"/>
      <c r="DD122" s="1074"/>
      <c r="DE122" s="1074"/>
      <c r="DF122" s="1075"/>
      <c r="DG122" s="972">
        <v>754941</v>
      </c>
      <c r="DH122" s="973"/>
      <c r="DI122" s="973"/>
      <c r="DJ122" s="973"/>
      <c r="DK122" s="973"/>
      <c r="DL122" s="973">
        <v>609341</v>
      </c>
      <c r="DM122" s="973"/>
      <c r="DN122" s="973"/>
      <c r="DO122" s="973"/>
      <c r="DP122" s="973"/>
      <c r="DQ122" s="973">
        <v>428834</v>
      </c>
      <c r="DR122" s="973"/>
      <c r="DS122" s="973"/>
      <c r="DT122" s="973"/>
      <c r="DU122" s="973"/>
      <c r="DV122" s="974">
        <v>10.6</v>
      </c>
      <c r="DW122" s="974"/>
      <c r="DX122" s="974"/>
      <c r="DY122" s="974"/>
      <c r="DZ122" s="975"/>
    </row>
    <row r="123" spans="1:130" s="246" customFormat="1" ht="26.25" customHeight="1" x14ac:dyDescent="0.15">
      <c r="A123" s="1113"/>
      <c r="B123" s="999"/>
      <c r="C123" s="969" t="s">
        <v>468</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462</v>
      </c>
      <c r="AB123" s="1012"/>
      <c r="AC123" s="1012"/>
      <c r="AD123" s="1012"/>
      <c r="AE123" s="1013"/>
      <c r="AF123" s="1014" t="s">
        <v>399</v>
      </c>
      <c r="AG123" s="1012"/>
      <c r="AH123" s="1012"/>
      <c r="AI123" s="1012"/>
      <c r="AJ123" s="1013"/>
      <c r="AK123" s="1014" t="s">
        <v>399</v>
      </c>
      <c r="AL123" s="1012"/>
      <c r="AM123" s="1012"/>
      <c r="AN123" s="1012"/>
      <c r="AO123" s="1013"/>
      <c r="AP123" s="1015" t="s">
        <v>140</v>
      </c>
      <c r="AQ123" s="1016"/>
      <c r="AR123" s="1016"/>
      <c r="AS123" s="1016"/>
      <c r="AT123" s="1017"/>
      <c r="AU123" s="1048"/>
      <c r="AV123" s="1049"/>
      <c r="AW123" s="1049"/>
      <c r="AX123" s="1049"/>
      <c r="AY123" s="1049"/>
      <c r="AZ123" s="277" t="s">
        <v>194</v>
      </c>
      <c r="BA123" s="277"/>
      <c r="BB123" s="277"/>
      <c r="BC123" s="277"/>
      <c r="BD123" s="277"/>
      <c r="BE123" s="277"/>
      <c r="BF123" s="277"/>
      <c r="BG123" s="277"/>
      <c r="BH123" s="277"/>
      <c r="BI123" s="277"/>
      <c r="BJ123" s="277"/>
      <c r="BK123" s="277"/>
      <c r="BL123" s="277"/>
      <c r="BM123" s="277"/>
      <c r="BN123" s="277"/>
      <c r="BO123" s="1028" t="s">
        <v>484</v>
      </c>
      <c r="BP123" s="1059"/>
      <c r="BQ123" s="1119">
        <v>13096302</v>
      </c>
      <c r="BR123" s="1085"/>
      <c r="BS123" s="1085"/>
      <c r="BT123" s="1085"/>
      <c r="BU123" s="1085"/>
      <c r="BV123" s="1085">
        <v>12501962</v>
      </c>
      <c r="BW123" s="1085"/>
      <c r="BX123" s="1085"/>
      <c r="BY123" s="1085"/>
      <c r="BZ123" s="1085"/>
      <c r="CA123" s="1085">
        <v>12096031</v>
      </c>
      <c r="CB123" s="1085"/>
      <c r="CC123" s="1085"/>
      <c r="CD123" s="1085"/>
      <c r="CE123" s="1085"/>
      <c r="CF123" s="1052"/>
      <c r="CG123" s="1053"/>
      <c r="CH123" s="1053"/>
      <c r="CI123" s="1053"/>
      <c r="CJ123" s="1054"/>
      <c r="CK123" s="1063"/>
      <c r="CL123" s="1064"/>
      <c r="CM123" s="1064"/>
      <c r="CN123" s="1064"/>
      <c r="CO123" s="1065"/>
      <c r="CP123" s="1073" t="s">
        <v>417</v>
      </c>
      <c r="CQ123" s="1074"/>
      <c r="CR123" s="1074"/>
      <c r="CS123" s="1074"/>
      <c r="CT123" s="1074"/>
      <c r="CU123" s="1074"/>
      <c r="CV123" s="1074"/>
      <c r="CW123" s="1074"/>
      <c r="CX123" s="1074"/>
      <c r="CY123" s="1074"/>
      <c r="CZ123" s="1074"/>
      <c r="DA123" s="1074"/>
      <c r="DB123" s="1074"/>
      <c r="DC123" s="1074"/>
      <c r="DD123" s="1074"/>
      <c r="DE123" s="1074"/>
      <c r="DF123" s="1075"/>
      <c r="DG123" s="1011">
        <v>12533</v>
      </c>
      <c r="DH123" s="1012"/>
      <c r="DI123" s="1012"/>
      <c r="DJ123" s="1012"/>
      <c r="DK123" s="1013"/>
      <c r="DL123" s="1014">
        <v>12247</v>
      </c>
      <c r="DM123" s="1012"/>
      <c r="DN123" s="1012"/>
      <c r="DO123" s="1012"/>
      <c r="DP123" s="1013"/>
      <c r="DQ123" s="1014">
        <v>11205</v>
      </c>
      <c r="DR123" s="1012"/>
      <c r="DS123" s="1012"/>
      <c r="DT123" s="1012"/>
      <c r="DU123" s="1013"/>
      <c r="DV123" s="1015">
        <v>0.3</v>
      </c>
      <c r="DW123" s="1016"/>
      <c r="DX123" s="1016"/>
      <c r="DY123" s="1016"/>
      <c r="DZ123" s="1017"/>
    </row>
    <row r="124" spans="1:130" s="246" customFormat="1" ht="26.25" customHeight="1" thickBot="1" x14ac:dyDescent="0.2">
      <c r="A124" s="1113"/>
      <c r="B124" s="999"/>
      <c r="C124" s="969" t="s">
        <v>471</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140</v>
      </c>
      <c r="AB124" s="1012"/>
      <c r="AC124" s="1012"/>
      <c r="AD124" s="1012"/>
      <c r="AE124" s="1013"/>
      <c r="AF124" s="1014" t="s">
        <v>140</v>
      </c>
      <c r="AG124" s="1012"/>
      <c r="AH124" s="1012"/>
      <c r="AI124" s="1012"/>
      <c r="AJ124" s="1013"/>
      <c r="AK124" s="1014" t="s">
        <v>140</v>
      </c>
      <c r="AL124" s="1012"/>
      <c r="AM124" s="1012"/>
      <c r="AN124" s="1012"/>
      <c r="AO124" s="1013"/>
      <c r="AP124" s="1015" t="s">
        <v>140</v>
      </c>
      <c r="AQ124" s="1016"/>
      <c r="AR124" s="1016"/>
      <c r="AS124" s="1016"/>
      <c r="AT124" s="1017"/>
      <c r="AU124" s="1115" t="s">
        <v>485</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140</v>
      </c>
      <c r="BR124" s="1081"/>
      <c r="BS124" s="1081"/>
      <c r="BT124" s="1081"/>
      <c r="BU124" s="1081"/>
      <c r="BV124" s="1081" t="s">
        <v>140</v>
      </c>
      <c r="BW124" s="1081"/>
      <c r="BX124" s="1081"/>
      <c r="BY124" s="1081"/>
      <c r="BZ124" s="1081"/>
      <c r="CA124" s="1081" t="s">
        <v>140</v>
      </c>
      <c r="CB124" s="1081"/>
      <c r="CC124" s="1081"/>
      <c r="CD124" s="1081"/>
      <c r="CE124" s="1081"/>
      <c r="CF124" s="1082"/>
      <c r="CG124" s="1083"/>
      <c r="CH124" s="1083"/>
      <c r="CI124" s="1083"/>
      <c r="CJ124" s="1084"/>
      <c r="CK124" s="1066"/>
      <c r="CL124" s="1066"/>
      <c r="CM124" s="1066"/>
      <c r="CN124" s="1066"/>
      <c r="CO124" s="1067"/>
      <c r="CP124" s="1073" t="s">
        <v>486</v>
      </c>
      <c r="CQ124" s="1074"/>
      <c r="CR124" s="1074"/>
      <c r="CS124" s="1074"/>
      <c r="CT124" s="1074"/>
      <c r="CU124" s="1074"/>
      <c r="CV124" s="1074"/>
      <c r="CW124" s="1074"/>
      <c r="CX124" s="1074"/>
      <c r="CY124" s="1074"/>
      <c r="CZ124" s="1074"/>
      <c r="DA124" s="1074"/>
      <c r="DB124" s="1074"/>
      <c r="DC124" s="1074"/>
      <c r="DD124" s="1074"/>
      <c r="DE124" s="1074"/>
      <c r="DF124" s="1075"/>
      <c r="DG124" s="1058">
        <v>3165</v>
      </c>
      <c r="DH124" s="1037"/>
      <c r="DI124" s="1037"/>
      <c r="DJ124" s="1037"/>
      <c r="DK124" s="1038"/>
      <c r="DL124" s="1036">
        <v>3367</v>
      </c>
      <c r="DM124" s="1037"/>
      <c r="DN124" s="1037"/>
      <c r="DO124" s="1037"/>
      <c r="DP124" s="1038"/>
      <c r="DQ124" s="1036">
        <v>3360</v>
      </c>
      <c r="DR124" s="1037"/>
      <c r="DS124" s="1037"/>
      <c r="DT124" s="1037"/>
      <c r="DU124" s="1038"/>
      <c r="DV124" s="1039">
        <v>0.1</v>
      </c>
      <c r="DW124" s="1040"/>
      <c r="DX124" s="1040"/>
      <c r="DY124" s="1040"/>
      <c r="DZ124" s="1041"/>
    </row>
    <row r="125" spans="1:130" s="246" customFormat="1" ht="26.25" customHeight="1" x14ac:dyDescent="0.15">
      <c r="A125" s="1113"/>
      <c r="B125" s="999"/>
      <c r="C125" s="969" t="s">
        <v>473</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140</v>
      </c>
      <c r="AB125" s="1012"/>
      <c r="AC125" s="1012"/>
      <c r="AD125" s="1012"/>
      <c r="AE125" s="1013"/>
      <c r="AF125" s="1014" t="s">
        <v>462</v>
      </c>
      <c r="AG125" s="1012"/>
      <c r="AH125" s="1012"/>
      <c r="AI125" s="1012"/>
      <c r="AJ125" s="1013"/>
      <c r="AK125" s="1014" t="s">
        <v>140</v>
      </c>
      <c r="AL125" s="1012"/>
      <c r="AM125" s="1012"/>
      <c r="AN125" s="1012"/>
      <c r="AO125" s="1013"/>
      <c r="AP125" s="1015" t="s">
        <v>399</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487</v>
      </c>
      <c r="CL125" s="1061"/>
      <c r="CM125" s="1061"/>
      <c r="CN125" s="1061"/>
      <c r="CO125" s="1062"/>
      <c r="CP125" s="993" t="s">
        <v>488</v>
      </c>
      <c r="CQ125" s="942"/>
      <c r="CR125" s="942"/>
      <c r="CS125" s="942"/>
      <c r="CT125" s="942"/>
      <c r="CU125" s="942"/>
      <c r="CV125" s="942"/>
      <c r="CW125" s="942"/>
      <c r="CX125" s="942"/>
      <c r="CY125" s="942"/>
      <c r="CZ125" s="942"/>
      <c r="DA125" s="942"/>
      <c r="DB125" s="942"/>
      <c r="DC125" s="942"/>
      <c r="DD125" s="942"/>
      <c r="DE125" s="942"/>
      <c r="DF125" s="943"/>
      <c r="DG125" s="979" t="s">
        <v>140</v>
      </c>
      <c r="DH125" s="980"/>
      <c r="DI125" s="980"/>
      <c r="DJ125" s="980"/>
      <c r="DK125" s="980"/>
      <c r="DL125" s="980" t="s">
        <v>399</v>
      </c>
      <c r="DM125" s="980"/>
      <c r="DN125" s="980"/>
      <c r="DO125" s="980"/>
      <c r="DP125" s="980"/>
      <c r="DQ125" s="980" t="s">
        <v>399</v>
      </c>
      <c r="DR125" s="980"/>
      <c r="DS125" s="980"/>
      <c r="DT125" s="980"/>
      <c r="DU125" s="980"/>
      <c r="DV125" s="981" t="s">
        <v>140</v>
      </c>
      <c r="DW125" s="981"/>
      <c r="DX125" s="981"/>
      <c r="DY125" s="981"/>
      <c r="DZ125" s="982"/>
    </row>
    <row r="126" spans="1:130" s="246" customFormat="1" ht="26.25" customHeight="1" thickBot="1" x14ac:dyDescent="0.2">
      <c r="A126" s="1113"/>
      <c r="B126" s="999"/>
      <c r="C126" s="969" t="s">
        <v>475</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399</v>
      </c>
      <c r="AB126" s="1012"/>
      <c r="AC126" s="1012"/>
      <c r="AD126" s="1012"/>
      <c r="AE126" s="1013"/>
      <c r="AF126" s="1014" t="s">
        <v>140</v>
      </c>
      <c r="AG126" s="1012"/>
      <c r="AH126" s="1012"/>
      <c r="AI126" s="1012"/>
      <c r="AJ126" s="1013"/>
      <c r="AK126" s="1014" t="s">
        <v>399</v>
      </c>
      <c r="AL126" s="1012"/>
      <c r="AM126" s="1012"/>
      <c r="AN126" s="1012"/>
      <c r="AO126" s="1013"/>
      <c r="AP126" s="1015" t="s">
        <v>462</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489</v>
      </c>
      <c r="CQ126" s="1003"/>
      <c r="CR126" s="1003"/>
      <c r="CS126" s="1003"/>
      <c r="CT126" s="1003"/>
      <c r="CU126" s="1003"/>
      <c r="CV126" s="1003"/>
      <c r="CW126" s="1003"/>
      <c r="CX126" s="1003"/>
      <c r="CY126" s="1003"/>
      <c r="CZ126" s="1003"/>
      <c r="DA126" s="1003"/>
      <c r="DB126" s="1003"/>
      <c r="DC126" s="1003"/>
      <c r="DD126" s="1003"/>
      <c r="DE126" s="1003"/>
      <c r="DF126" s="1004"/>
      <c r="DG126" s="972" t="s">
        <v>462</v>
      </c>
      <c r="DH126" s="973"/>
      <c r="DI126" s="973"/>
      <c r="DJ126" s="973"/>
      <c r="DK126" s="973"/>
      <c r="DL126" s="973" t="s">
        <v>140</v>
      </c>
      <c r="DM126" s="973"/>
      <c r="DN126" s="973"/>
      <c r="DO126" s="973"/>
      <c r="DP126" s="973"/>
      <c r="DQ126" s="973" t="s">
        <v>140</v>
      </c>
      <c r="DR126" s="973"/>
      <c r="DS126" s="973"/>
      <c r="DT126" s="973"/>
      <c r="DU126" s="973"/>
      <c r="DV126" s="974" t="s">
        <v>462</v>
      </c>
      <c r="DW126" s="974"/>
      <c r="DX126" s="974"/>
      <c r="DY126" s="974"/>
      <c r="DZ126" s="975"/>
    </row>
    <row r="127" spans="1:130" s="246" customFormat="1" ht="26.25" customHeight="1" x14ac:dyDescent="0.15">
      <c r="A127" s="1114"/>
      <c r="B127" s="1001"/>
      <c r="C127" s="1055" t="s">
        <v>490</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140</v>
      </c>
      <c r="AB127" s="1012"/>
      <c r="AC127" s="1012"/>
      <c r="AD127" s="1012"/>
      <c r="AE127" s="1013"/>
      <c r="AF127" s="1014" t="s">
        <v>140</v>
      </c>
      <c r="AG127" s="1012"/>
      <c r="AH127" s="1012"/>
      <c r="AI127" s="1012"/>
      <c r="AJ127" s="1013"/>
      <c r="AK127" s="1014" t="s">
        <v>140</v>
      </c>
      <c r="AL127" s="1012"/>
      <c r="AM127" s="1012"/>
      <c r="AN127" s="1012"/>
      <c r="AO127" s="1013"/>
      <c r="AP127" s="1015" t="s">
        <v>140</v>
      </c>
      <c r="AQ127" s="1016"/>
      <c r="AR127" s="1016"/>
      <c r="AS127" s="1016"/>
      <c r="AT127" s="1017"/>
      <c r="AU127" s="282"/>
      <c r="AV127" s="282"/>
      <c r="AW127" s="282"/>
      <c r="AX127" s="1086" t="s">
        <v>491</v>
      </c>
      <c r="AY127" s="1087"/>
      <c r="AZ127" s="1087"/>
      <c r="BA127" s="1087"/>
      <c r="BB127" s="1087"/>
      <c r="BC127" s="1087"/>
      <c r="BD127" s="1087"/>
      <c r="BE127" s="1088"/>
      <c r="BF127" s="1089" t="s">
        <v>492</v>
      </c>
      <c r="BG127" s="1087"/>
      <c r="BH127" s="1087"/>
      <c r="BI127" s="1087"/>
      <c r="BJ127" s="1087"/>
      <c r="BK127" s="1087"/>
      <c r="BL127" s="1088"/>
      <c r="BM127" s="1089" t="s">
        <v>493</v>
      </c>
      <c r="BN127" s="1087"/>
      <c r="BO127" s="1087"/>
      <c r="BP127" s="1087"/>
      <c r="BQ127" s="1087"/>
      <c r="BR127" s="1087"/>
      <c r="BS127" s="1088"/>
      <c r="BT127" s="1089" t="s">
        <v>494</v>
      </c>
      <c r="BU127" s="1087"/>
      <c r="BV127" s="1087"/>
      <c r="BW127" s="1087"/>
      <c r="BX127" s="1087"/>
      <c r="BY127" s="1087"/>
      <c r="BZ127" s="1111"/>
      <c r="CA127" s="282"/>
      <c r="CB127" s="282"/>
      <c r="CC127" s="282"/>
      <c r="CD127" s="283"/>
      <c r="CE127" s="283"/>
      <c r="CF127" s="283"/>
      <c r="CG127" s="280"/>
      <c r="CH127" s="280"/>
      <c r="CI127" s="280"/>
      <c r="CJ127" s="281"/>
      <c r="CK127" s="1077"/>
      <c r="CL127" s="1064"/>
      <c r="CM127" s="1064"/>
      <c r="CN127" s="1064"/>
      <c r="CO127" s="1065"/>
      <c r="CP127" s="1002" t="s">
        <v>495</v>
      </c>
      <c r="CQ127" s="1003"/>
      <c r="CR127" s="1003"/>
      <c r="CS127" s="1003"/>
      <c r="CT127" s="1003"/>
      <c r="CU127" s="1003"/>
      <c r="CV127" s="1003"/>
      <c r="CW127" s="1003"/>
      <c r="CX127" s="1003"/>
      <c r="CY127" s="1003"/>
      <c r="CZ127" s="1003"/>
      <c r="DA127" s="1003"/>
      <c r="DB127" s="1003"/>
      <c r="DC127" s="1003"/>
      <c r="DD127" s="1003"/>
      <c r="DE127" s="1003"/>
      <c r="DF127" s="1004"/>
      <c r="DG127" s="972" t="s">
        <v>140</v>
      </c>
      <c r="DH127" s="973"/>
      <c r="DI127" s="973"/>
      <c r="DJ127" s="973"/>
      <c r="DK127" s="973"/>
      <c r="DL127" s="973" t="s">
        <v>140</v>
      </c>
      <c r="DM127" s="973"/>
      <c r="DN127" s="973"/>
      <c r="DO127" s="973"/>
      <c r="DP127" s="973"/>
      <c r="DQ127" s="973" t="s">
        <v>399</v>
      </c>
      <c r="DR127" s="973"/>
      <c r="DS127" s="973"/>
      <c r="DT127" s="973"/>
      <c r="DU127" s="973"/>
      <c r="DV127" s="974" t="s">
        <v>140</v>
      </c>
      <c r="DW127" s="974"/>
      <c r="DX127" s="974"/>
      <c r="DY127" s="974"/>
      <c r="DZ127" s="975"/>
    </row>
    <row r="128" spans="1:130" s="246" customFormat="1" ht="26.25" customHeight="1" thickBot="1" x14ac:dyDescent="0.2">
      <c r="A128" s="1097" t="s">
        <v>496</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497</v>
      </c>
      <c r="X128" s="1099"/>
      <c r="Y128" s="1099"/>
      <c r="Z128" s="1100"/>
      <c r="AA128" s="1101">
        <v>2122</v>
      </c>
      <c r="AB128" s="1102"/>
      <c r="AC128" s="1102"/>
      <c r="AD128" s="1102"/>
      <c r="AE128" s="1103"/>
      <c r="AF128" s="1104">
        <v>2122</v>
      </c>
      <c r="AG128" s="1102"/>
      <c r="AH128" s="1102"/>
      <c r="AI128" s="1102"/>
      <c r="AJ128" s="1103"/>
      <c r="AK128" s="1104">
        <v>2149</v>
      </c>
      <c r="AL128" s="1102"/>
      <c r="AM128" s="1102"/>
      <c r="AN128" s="1102"/>
      <c r="AO128" s="1103"/>
      <c r="AP128" s="1105"/>
      <c r="AQ128" s="1106"/>
      <c r="AR128" s="1106"/>
      <c r="AS128" s="1106"/>
      <c r="AT128" s="1107"/>
      <c r="AU128" s="282"/>
      <c r="AV128" s="282"/>
      <c r="AW128" s="282"/>
      <c r="AX128" s="941" t="s">
        <v>498</v>
      </c>
      <c r="AY128" s="942"/>
      <c r="AZ128" s="942"/>
      <c r="BA128" s="942"/>
      <c r="BB128" s="942"/>
      <c r="BC128" s="942"/>
      <c r="BD128" s="942"/>
      <c r="BE128" s="943"/>
      <c r="BF128" s="1108" t="s">
        <v>399</v>
      </c>
      <c r="BG128" s="1109"/>
      <c r="BH128" s="1109"/>
      <c r="BI128" s="1109"/>
      <c r="BJ128" s="1109"/>
      <c r="BK128" s="1109"/>
      <c r="BL128" s="1110"/>
      <c r="BM128" s="1108">
        <v>14.93</v>
      </c>
      <c r="BN128" s="1109"/>
      <c r="BO128" s="1109"/>
      <c r="BP128" s="1109"/>
      <c r="BQ128" s="1109"/>
      <c r="BR128" s="1109"/>
      <c r="BS128" s="1110"/>
      <c r="BT128" s="1108">
        <v>20</v>
      </c>
      <c r="BU128" s="1109"/>
      <c r="BV128" s="1109"/>
      <c r="BW128" s="1109"/>
      <c r="BX128" s="1109"/>
      <c r="BY128" s="1109"/>
      <c r="BZ128" s="1132"/>
      <c r="CA128" s="283"/>
      <c r="CB128" s="283"/>
      <c r="CC128" s="283"/>
      <c r="CD128" s="283"/>
      <c r="CE128" s="283"/>
      <c r="CF128" s="283"/>
      <c r="CG128" s="280"/>
      <c r="CH128" s="280"/>
      <c r="CI128" s="280"/>
      <c r="CJ128" s="281"/>
      <c r="CK128" s="1078"/>
      <c r="CL128" s="1079"/>
      <c r="CM128" s="1079"/>
      <c r="CN128" s="1079"/>
      <c r="CO128" s="1080"/>
      <c r="CP128" s="1090" t="s">
        <v>499</v>
      </c>
      <c r="CQ128" s="1091"/>
      <c r="CR128" s="1091"/>
      <c r="CS128" s="1091"/>
      <c r="CT128" s="1091"/>
      <c r="CU128" s="1091"/>
      <c r="CV128" s="1091"/>
      <c r="CW128" s="1091"/>
      <c r="CX128" s="1091"/>
      <c r="CY128" s="1091"/>
      <c r="CZ128" s="1091"/>
      <c r="DA128" s="1091"/>
      <c r="DB128" s="1091"/>
      <c r="DC128" s="1091"/>
      <c r="DD128" s="1091"/>
      <c r="DE128" s="1091"/>
      <c r="DF128" s="1092"/>
      <c r="DG128" s="1093" t="s">
        <v>140</v>
      </c>
      <c r="DH128" s="1094"/>
      <c r="DI128" s="1094"/>
      <c r="DJ128" s="1094"/>
      <c r="DK128" s="1094"/>
      <c r="DL128" s="1094" t="s">
        <v>399</v>
      </c>
      <c r="DM128" s="1094"/>
      <c r="DN128" s="1094"/>
      <c r="DO128" s="1094"/>
      <c r="DP128" s="1094"/>
      <c r="DQ128" s="1094" t="s">
        <v>140</v>
      </c>
      <c r="DR128" s="1094"/>
      <c r="DS128" s="1094"/>
      <c r="DT128" s="1094"/>
      <c r="DU128" s="1094"/>
      <c r="DV128" s="1095" t="s">
        <v>140</v>
      </c>
      <c r="DW128" s="1095"/>
      <c r="DX128" s="1095"/>
      <c r="DY128" s="1095"/>
      <c r="DZ128" s="1096"/>
    </row>
    <row r="129" spans="1:131" s="246"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500</v>
      </c>
      <c r="X129" s="1127"/>
      <c r="Y129" s="1127"/>
      <c r="Z129" s="1128"/>
      <c r="AA129" s="1011">
        <v>5421701</v>
      </c>
      <c r="AB129" s="1012"/>
      <c r="AC129" s="1012"/>
      <c r="AD129" s="1012"/>
      <c r="AE129" s="1013"/>
      <c r="AF129" s="1014">
        <v>5271521</v>
      </c>
      <c r="AG129" s="1012"/>
      <c r="AH129" s="1012"/>
      <c r="AI129" s="1012"/>
      <c r="AJ129" s="1013"/>
      <c r="AK129" s="1014">
        <v>5113574</v>
      </c>
      <c r="AL129" s="1012"/>
      <c r="AM129" s="1012"/>
      <c r="AN129" s="1012"/>
      <c r="AO129" s="1013"/>
      <c r="AP129" s="1129"/>
      <c r="AQ129" s="1130"/>
      <c r="AR129" s="1130"/>
      <c r="AS129" s="1130"/>
      <c r="AT129" s="1131"/>
      <c r="AU129" s="284"/>
      <c r="AV129" s="284"/>
      <c r="AW129" s="284"/>
      <c r="AX129" s="1120" t="s">
        <v>501</v>
      </c>
      <c r="AY129" s="1003"/>
      <c r="AZ129" s="1003"/>
      <c r="BA129" s="1003"/>
      <c r="BB129" s="1003"/>
      <c r="BC129" s="1003"/>
      <c r="BD129" s="1003"/>
      <c r="BE129" s="1004"/>
      <c r="BF129" s="1121" t="s">
        <v>399</v>
      </c>
      <c r="BG129" s="1122"/>
      <c r="BH129" s="1122"/>
      <c r="BI129" s="1122"/>
      <c r="BJ129" s="1122"/>
      <c r="BK129" s="1122"/>
      <c r="BL129" s="1123"/>
      <c r="BM129" s="1121">
        <v>19.93</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502</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503</v>
      </c>
      <c r="X130" s="1127"/>
      <c r="Y130" s="1127"/>
      <c r="Z130" s="1128"/>
      <c r="AA130" s="1011">
        <v>1135166</v>
      </c>
      <c r="AB130" s="1012"/>
      <c r="AC130" s="1012"/>
      <c r="AD130" s="1012"/>
      <c r="AE130" s="1013"/>
      <c r="AF130" s="1014">
        <v>1105929</v>
      </c>
      <c r="AG130" s="1012"/>
      <c r="AH130" s="1012"/>
      <c r="AI130" s="1012"/>
      <c r="AJ130" s="1013"/>
      <c r="AK130" s="1014">
        <v>1074602</v>
      </c>
      <c r="AL130" s="1012"/>
      <c r="AM130" s="1012"/>
      <c r="AN130" s="1012"/>
      <c r="AO130" s="1013"/>
      <c r="AP130" s="1129"/>
      <c r="AQ130" s="1130"/>
      <c r="AR130" s="1130"/>
      <c r="AS130" s="1130"/>
      <c r="AT130" s="1131"/>
      <c r="AU130" s="284"/>
      <c r="AV130" s="284"/>
      <c r="AW130" s="284"/>
      <c r="AX130" s="1120" t="s">
        <v>504</v>
      </c>
      <c r="AY130" s="1003"/>
      <c r="AZ130" s="1003"/>
      <c r="BA130" s="1003"/>
      <c r="BB130" s="1003"/>
      <c r="BC130" s="1003"/>
      <c r="BD130" s="1003"/>
      <c r="BE130" s="1004"/>
      <c r="BF130" s="1157">
        <v>9.1</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505</v>
      </c>
      <c r="X131" s="1165"/>
      <c r="Y131" s="1165"/>
      <c r="Z131" s="1166"/>
      <c r="AA131" s="1058">
        <v>4286535</v>
      </c>
      <c r="AB131" s="1037"/>
      <c r="AC131" s="1037"/>
      <c r="AD131" s="1037"/>
      <c r="AE131" s="1038"/>
      <c r="AF131" s="1036">
        <v>4165592</v>
      </c>
      <c r="AG131" s="1037"/>
      <c r="AH131" s="1037"/>
      <c r="AI131" s="1037"/>
      <c r="AJ131" s="1038"/>
      <c r="AK131" s="1036">
        <v>4038972</v>
      </c>
      <c r="AL131" s="1037"/>
      <c r="AM131" s="1037"/>
      <c r="AN131" s="1037"/>
      <c r="AO131" s="1038"/>
      <c r="AP131" s="1167"/>
      <c r="AQ131" s="1168"/>
      <c r="AR131" s="1168"/>
      <c r="AS131" s="1168"/>
      <c r="AT131" s="1169"/>
      <c r="AU131" s="284"/>
      <c r="AV131" s="284"/>
      <c r="AW131" s="284"/>
      <c r="AX131" s="1139" t="s">
        <v>506</v>
      </c>
      <c r="AY131" s="1091"/>
      <c r="AZ131" s="1091"/>
      <c r="BA131" s="1091"/>
      <c r="BB131" s="1091"/>
      <c r="BC131" s="1091"/>
      <c r="BD131" s="1091"/>
      <c r="BE131" s="1092"/>
      <c r="BF131" s="1140" t="s">
        <v>399</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507</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508</v>
      </c>
      <c r="W132" s="1150"/>
      <c r="X132" s="1150"/>
      <c r="Y132" s="1150"/>
      <c r="Z132" s="1151"/>
      <c r="AA132" s="1152">
        <v>9.8918123849999997</v>
      </c>
      <c r="AB132" s="1153"/>
      <c r="AC132" s="1153"/>
      <c r="AD132" s="1153"/>
      <c r="AE132" s="1154"/>
      <c r="AF132" s="1155">
        <v>9.2927967979999995</v>
      </c>
      <c r="AG132" s="1153"/>
      <c r="AH132" s="1153"/>
      <c r="AI132" s="1153"/>
      <c r="AJ132" s="1154"/>
      <c r="AK132" s="1155">
        <v>8.2086728999999998</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509</v>
      </c>
      <c r="W133" s="1133"/>
      <c r="X133" s="1133"/>
      <c r="Y133" s="1133"/>
      <c r="Z133" s="1134"/>
      <c r="AA133" s="1135">
        <v>12</v>
      </c>
      <c r="AB133" s="1136"/>
      <c r="AC133" s="1136"/>
      <c r="AD133" s="1136"/>
      <c r="AE133" s="1137"/>
      <c r="AF133" s="1135">
        <v>10.4</v>
      </c>
      <c r="AG133" s="1136"/>
      <c r="AH133" s="1136"/>
      <c r="AI133" s="1136"/>
      <c r="AJ133" s="1137"/>
      <c r="AK133" s="1135">
        <v>9.1</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wTN+zv8LkmtxJti0v/McyMT5bRekTo439OCCWEDTHugKluLgAm3v91ERK/N+uXsB7o0p5eKbwpyK8M3icT4+Q==" saltValue="yDNren7hOSKg+xjLNPJE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58" zoomScaleNormal="85" zoomScaleSheetLayoutView="100" workbookViewId="0">
      <selection activeCell="BJ95" sqref="BJ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xJ+NZq+z39sxHvgJh4RzUWZeBIe3rstJXfxn7z0ZuVrbapsExeWH4lWkp/XhW7xZdweq2o3/znsCigMhK4hDg==" saltValue="mf6s3fJaijqWKceJOZ1l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KaMb01xwkj0KGAWgtino38HraA05eJ/VNYue6SDmtXhEi/GJxrBlYt3R/hMYlg9NF3T9GZ45ZjJHfOp06sAKA==" saltValue="xBeJe9ugdRsCRCKFr2Ry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518</v>
      </c>
      <c r="AL9" s="1176"/>
      <c r="AM9" s="1176"/>
      <c r="AN9" s="1177"/>
      <c r="AO9" s="312">
        <v>1429695</v>
      </c>
      <c r="AP9" s="312">
        <v>133604</v>
      </c>
      <c r="AQ9" s="313">
        <v>87631</v>
      </c>
      <c r="AR9" s="314">
        <v>52.5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519</v>
      </c>
      <c r="AL10" s="1176"/>
      <c r="AM10" s="1176"/>
      <c r="AN10" s="1177"/>
      <c r="AO10" s="315">
        <v>23093</v>
      </c>
      <c r="AP10" s="315">
        <v>2158</v>
      </c>
      <c r="AQ10" s="316">
        <v>8917</v>
      </c>
      <c r="AR10" s="317">
        <v>-75.8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520</v>
      </c>
      <c r="AL11" s="1176"/>
      <c r="AM11" s="1176"/>
      <c r="AN11" s="1177"/>
      <c r="AO11" s="315">
        <v>260988</v>
      </c>
      <c r="AP11" s="315">
        <v>24389</v>
      </c>
      <c r="AQ11" s="316">
        <v>14700</v>
      </c>
      <c r="AR11" s="317">
        <v>65.900000000000006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521</v>
      </c>
      <c r="AL12" s="1176"/>
      <c r="AM12" s="1176"/>
      <c r="AN12" s="1177"/>
      <c r="AO12" s="315" t="s">
        <v>522</v>
      </c>
      <c r="AP12" s="315" t="s">
        <v>522</v>
      </c>
      <c r="AQ12" s="316">
        <v>667</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523</v>
      </c>
      <c r="AL13" s="1176"/>
      <c r="AM13" s="1176"/>
      <c r="AN13" s="1177"/>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524</v>
      </c>
      <c r="AL14" s="1176"/>
      <c r="AM14" s="1176"/>
      <c r="AN14" s="1177"/>
      <c r="AO14" s="315">
        <v>8286</v>
      </c>
      <c r="AP14" s="315">
        <v>774</v>
      </c>
      <c r="AQ14" s="316">
        <v>4134</v>
      </c>
      <c r="AR14" s="317">
        <v>-81.3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525</v>
      </c>
      <c r="AL15" s="1176"/>
      <c r="AM15" s="1176"/>
      <c r="AN15" s="1177"/>
      <c r="AO15" s="315">
        <v>20353</v>
      </c>
      <c r="AP15" s="315">
        <v>1902</v>
      </c>
      <c r="AQ15" s="316">
        <v>2222</v>
      </c>
      <c r="AR15" s="317">
        <v>-14.4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526</v>
      </c>
      <c r="AL16" s="1179"/>
      <c r="AM16" s="1179"/>
      <c r="AN16" s="1180"/>
      <c r="AO16" s="315">
        <v>-145955</v>
      </c>
      <c r="AP16" s="315">
        <v>-13639</v>
      </c>
      <c r="AQ16" s="316">
        <v>-8178</v>
      </c>
      <c r="AR16" s="317">
        <v>66.8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194</v>
      </c>
      <c r="AL17" s="1179"/>
      <c r="AM17" s="1179"/>
      <c r="AN17" s="1180"/>
      <c r="AO17" s="315">
        <v>1596460</v>
      </c>
      <c r="AP17" s="315">
        <v>149188</v>
      </c>
      <c r="AQ17" s="316">
        <v>110093</v>
      </c>
      <c r="AR17" s="317">
        <v>35.5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531</v>
      </c>
      <c r="AL21" s="1171"/>
      <c r="AM21" s="1171"/>
      <c r="AN21" s="1172"/>
      <c r="AO21" s="327">
        <v>14.67</v>
      </c>
      <c r="AP21" s="328">
        <v>10.38</v>
      </c>
      <c r="AQ21" s="329">
        <v>4.29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532</v>
      </c>
      <c r="AL22" s="1171"/>
      <c r="AM22" s="1171"/>
      <c r="AN22" s="1172"/>
      <c r="AO22" s="332">
        <v>92.4</v>
      </c>
      <c r="AP22" s="333">
        <v>96.6</v>
      </c>
      <c r="AQ22" s="334">
        <v>-4.2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536</v>
      </c>
      <c r="AL32" s="1187"/>
      <c r="AM32" s="1187"/>
      <c r="AN32" s="1188"/>
      <c r="AO32" s="342">
        <v>1030813</v>
      </c>
      <c r="AP32" s="342">
        <v>96329</v>
      </c>
      <c r="AQ32" s="343">
        <v>55141</v>
      </c>
      <c r="AR32" s="344">
        <v>74.7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537</v>
      </c>
      <c r="AL33" s="1187"/>
      <c r="AM33" s="1187"/>
      <c r="AN33" s="118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538</v>
      </c>
      <c r="AL34" s="1187"/>
      <c r="AM34" s="1187"/>
      <c r="AN34" s="1188"/>
      <c r="AO34" s="342" t="s">
        <v>522</v>
      </c>
      <c r="AP34" s="342" t="s">
        <v>522</v>
      </c>
      <c r="AQ34" s="343">
        <v>3</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539</v>
      </c>
      <c r="AL35" s="1187"/>
      <c r="AM35" s="1187"/>
      <c r="AN35" s="1188"/>
      <c r="AO35" s="342">
        <v>310992</v>
      </c>
      <c r="AP35" s="342">
        <v>29062</v>
      </c>
      <c r="AQ35" s="343">
        <v>21916</v>
      </c>
      <c r="AR35" s="344">
        <v>32.6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540</v>
      </c>
      <c r="AL36" s="1187"/>
      <c r="AM36" s="1187"/>
      <c r="AN36" s="1188"/>
      <c r="AO36" s="342">
        <v>66492</v>
      </c>
      <c r="AP36" s="342">
        <v>6214</v>
      </c>
      <c r="AQ36" s="343">
        <v>3784</v>
      </c>
      <c r="AR36" s="344">
        <v>64.2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541</v>
      </c>
      <c r="AL37" s="1187"/>
      <c r="AM37" s="1187"/>
      <c r="AN37" s="1188"/>
      <c r="AO37" s="342" t="s">
        <v>522</v>
      </c>
      <c r="AP37" s="342" t="s">
        <v>522</v>
      </c>
      <c r="AQ37" s="343">
        <v>1115</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542</v>
      </c>
      <c r="AL38" s="1190"/>
      <c r="AM38" s="1190"/>
      <c r="AN38" s="1191"/>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543</v>
      </c>
      <c r="AL39" s="1190"/>
      <c r="AM39" s="1190"/>
      <c r="AN39" s="1191"/>
      <c r="AO39" s="342">
        <v>-2149</v>
      </c>
      <c r="AP39" s="342">
        <v>-201</v>
      </c>
      <c r="AQ39" s="343">
        <v>-1435</v>
      </c>
      <c r="AR39" s="344">
        <v>-86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544</v>
      </c>
      <c r="AL40" s="1187"/>
      <c r="AM40" s="1187"/>
      <c r="AN40" s="1188"/>
      <c r="AO40" s="342">
        <v>-1074602</v>
      </c>
      <c r="AP40" s="342">
        <v>-100421</v>
      </c>
      <c r="AQ40" s="343">
        <v>-54229</v>
      </c>
      <c r="AR40" s="344">
        <v>85.2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308</v>
      </c>
      <c r="AL41" s="1193"/>
      <c r="AM41" s="1193"/>
      <c r="AN41" s="1194"/>
      <c r="AO41" s="342">
        <v>331546</v>
      </c>
      <c r="AP41" s="342">
        <v>30983</v>
      </c>
      <c r="AQ41" s="343">
        <v>26298</v>
      </c>
      <c r="AR41" s="344">
        <v>17.8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513</v>
      </c>
      <c r="AN49" s="1183" t="s">
        <v>548</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1295295</v>
      </c>
      <c r="AN51" s="364">
        <v>114913</v>
      </c>
      <c r="AO51" s="365">
        <v>12.1</v>
      </c>
      <c r="AP51" s="366">
        <v>91837</v>
      </c>
      <c r="AQ51" s="367">
        <v>11</v>
      </c>
      <c r="AR51" s="368">
        <v>1.1000000000000001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606833</v>
      </c>
      <c r="AN52" s="372">
        <v>53835</v>
      </c>
      <c r="AO52" s="373">
        <v>-23.9</v>
      </c>
      <c r="AP52" s="374">
        <v>54439</v>
      </c>
      <c r="AQ52" s="375">
        <v>21.7</v>
      </c>
      <c r="AR52" s="376">
        <v>-45.6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1564592</v>
      </c>
      <c r="AN53" s="364">
        <v>140234</v>
      </c>
      <c r="AO53" s="365">
        <v>22</v>
      </c>
      <c r="AP53" s="366">
        <v>106092</v>
      </c>
      <c r="AQ53" s="367">
        <v>15.5</v>
      </c>
      <c r="AR53" s="368">
        <v>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478356</v>
      </c>
      <c r="AN54" s="372">
        <v>42875</v>
      </c>
      <c r="AO54" s="373">
        <v>-20.399999999999999</v>
      </c>
      <c r="AP54" s="374">
        <v>44299</v>
      </c>
      <c r="AQ54" s="375">
        <v>-18.600000000000001</v>
      </c>
      <c r="AR54" s="376">
        <v>-1.8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1823292</v>
      </c>
      <c r="AN55" s="364">
        <v>165498</v>
      </c>
      <c r="AO55" s="365">
        <v>18</v>
      </c>
      <c r="AP55" s="366">
        <v>78903</v>
      </c>
      <c r="AQ55" s="367">
        <v>-25.6</v>
      </c>
      <c r="AR55" s="368">
        <v>43.6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892348</v>
      </c>
      <c r="AN56" s="372">
        <v>80997</v>
      </c>
      <c r="AO56" s="373">
        <v>88.9</v>
      </c>
      <c r="AP56" s="374">
        <v>49201</v>
      </c>
      <c r="AQ56" s="375">
        <v>11.1</v>
      </c>
      <c r="AR56" s="376">
        <v>77.8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1971994</v>
      </c>
      <c r="AN57" s="364">
        <v>181433</v>
      </c>
      <c r="AO57" s="365">
        <v>9.6</v>
      </c>
      <c r="AP57" s="366">
        <v>82993</v>
      </c>
      <c r="AQ57" s="367">
        <v>5.2</v>
      </c>
      <c r="AR57" s="368">
        <v>4.4000000000000004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1040260</v>
      </c>
      <c r="AN58" s="372">
        <v>95709</v>
      </c>
      <c r="AO58" s="373">
        <v>18.2</v>
      </c>
      <c r="AP58" s="374">
        <v>46787</v>
      </c>
      <c r="AQ58" s="375">
        <v>-4.9000000000000004</v>
      </c>
      <c r="AR58" s="376">
        <v>23.1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1602454</v>
      </c>
      <c r="AN59" s="364">
        <v>149748</v>
      </c>
      <c r="AO59" s="365">
        <v>-17.5</v>
      </c>
      <c r="AP59" s="366">
        <v>108252</v>
      </c>
      <c r="AQ59" s="367">
        <v>30.4</v>
      </c>
      <c r="AR59" s="368">
        <v>-47.9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1071371</v>
      </c>
      <c r="AN60" s="372">
        <v>100119</v>
      </c>
      <c r="AO60" s="373">
        <v>4.5999999999999996</v>
      </c>
      <c r="AP60" s="374">
        <v>50321</v>
      </c>
      <c r="AQ60" s="375">
        <v>7.6</v>
      </c>
      <c r="AR60" s="376">
        <v>-3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1651525</v>
      </c>
      <c r="AN61" s="379">
        <v>150365</v>
      </c>
      <c r="AO61" s="380">
        <v>8.8000000000000007</v>
      </c>
      <c r="AP61" s="381">
        <v>93615</v>
      </c>
      <c r="AQ61" s="382">
        <v>7.3</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817834</v>
      </c>
      <c r="AN62" s="372">
        <v>74707</v>
      </c>
      <c r="AO62" s="373">
        <v>13.5</v>
      </c>
      <c r="AP62" s="374">
        <v>49009</v>
      </c>
      <c r="AQ62" s="375">
        <v>3.4</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Lwggz/3JeE/zUuBQnCRsFfW2vV8SKc/8GgebMhDlzMUq3+cfyxt8upT65MzMcLH2p/ZGmGN5ipDOk02quJ+Sg==" saltValue="TT71AfTlARlgCtbXrXIu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75" zoomScaleNormal="75" zoomScaleSheetLayoutView="55" workbookViewId="0">
      <selection activeCell="BK101" sqref="BK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ExTTzV4lpibHTgQLylT865NZtv+n4m67csIsoVFFEzzZOjvsEMo83eRpKkuMvfRasKFg9Spihw3LzomNgOxCA==" saltValue="Oq1n17v6C3Mz3TqLVbF/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5" zoomScaleNormal="75" zoomScaleSheetLayoutView="55" workbookViewId="0">
      <selection activeCell="AE82" sqref="AE8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i4xwWJi3zQFdtDPDEykY04dNrHFPjzX9eBf32zDf9WdeZ3Fi1azzHmhafq2UgrqfyHbKfUh0UiZtGgy7iJPmw==" saltValue="k+C8abroN9ruY4d5XzSs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5" t="s">
        <v>3</v>
      </c>
      <c r="D47" s="1195"/>
      <c r="E47" s="1196"/>
      <c r="F47" s="11">
        <v>34</v>
      </c>
      <c r="G47" s="12">
        <v>36.770000000000003</v>
      </c>
      <c r="H47" s="12">
        <v>42.09</v>
      </c>
      <c r="I47" s="12">
        <v>40.159999999999997</v>
      </c>
      <c r="J47" s="13">
        <v>41.46</v>
      </c>
    </row>
    <row r="48" spans="2:10" ht="57.75" customHeight="1" x14ac:dyDescent="0.15">
      <c r="B48" s="14"/>
      <c r="C48" s="1197" t="s">
        <v>4</v>
      </c>
      <c r="D48" s="1197"/>
      <c r="E48" s="1198"/>
      <c r="F48" s="15">
        <v>6.54</v>
      </c>
      <c r="G48" s="16">
        <v>8.4600000000000009</v>
      </c>
      <c r="H48" s="16">
        <v>6.95</v>
      </c>
      <c r="I48" s="16">
        <v>6.96</v>
      </c>
      <c r="J48" s="17">
        <v>5.54</v>
      </c>
    </row>
    <row r="49" spans="2:10" ht="57.75" customHeight="1" thickBot="1" x14ac:dyDescent="0.2">
      <c r="B49" s="18"/>
      <c r="C49" s="1199" t="s">
        <v>5</v>
      </c>
      <c r="D49" s="1199"/>
      <c r="E49" s="1200"/>
      <c r="F49" s="19">
        <v>5.23</v>
      </c>
      <c r="G49" s="20">
        <v>5.5</v>
      </c>
      <c r="H49" s="20">
        <v>2.65</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Mvjxrw+ihmGHe7OQk4qlKoCFzgT1GcssuKzBcoo7B4gG3RSH2ZN4cQmJsCT7TZuwj+4HaROBVa7bEpkvSCEgQ==" saltValue="sVnpp6EdKbLm/+yhgfyU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2020-09-17T07:58:59Z</cp:lastPrinted>
  <dcterms:created xsi:type="dcterms:W3CDTF">2020-02-10T03:45:41Z</dcterms:created>
  <dcterms:modified xsi:type="dcterms:W3CDTF">2020-09-17T08:06:23Z</dcterms:modified>
  <cp:category/>
</cp:coreProperties>
</file>