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3348\Desktop\"/>
    </mc:Choice>
  </mc:AlternateContent>
  <bookViews>
    <workbookView xWindow="0" yWindow="0" windowWidth="28800" windowHeight="12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AM36" i="9"/>
  <c r="AM35" i="9"/>
  <c r="BW34" i="9"/>
  <c r="BW35" i="9" s="1"/>
  <c r="BW36" i="9" s="1"/>
  <c r="BW37" i="9" s="1"/>
  <c r="BW38" i="9" s="1"/>
  <c r="BW39" i="9" s="1"/>
  <c r="BW40" i="9" s="1"/>
  <c r="BW41" i="9" s="1"/>
  <c r="BW42" i="9" s="1"/>
  <c r="C34" i="9"/>
  <c r="C35" i="9" s="1"/>
  <c r="CO34" i="9" l="1"/>
  <c r="CO35" i="9" s="1"/>
  <c r="CO36" i="9" s="1"/>
  <c r="U34" i="9"/>
  <c r="U35" i="9" s="1"/>
  <c r="U36" i="9" s="1"/>
  <c r="U37" i="9" s="1"/>
  <c r="U38"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<sst xmlns="http://schemas.openxmlformats.org/spreadsheetml/2006/main" count="1115" uniqueCount="575">
  <si>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</si>
  <si>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</si>
  <si>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</si>
  <si>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</si>
  <si>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</si>
  <si>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</si>
  <si>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</si>
  <si>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</si>
  <si>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</si>
  <si>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</si>
  <si>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</si>
  <si>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</si>
  <si>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</si>
  <si>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</si>
  <si>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</si>
  <si>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</si>
  <si>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</si>
  <si>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</si>
  <si>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</si>
  <si>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</si>
  <si>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</si>
  <si>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</si>
  <si>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</si>
  <si>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</si>
  <si>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</si>
  <si>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</si>
  <si>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</si>
  <si>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</si>
  <si>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</si>
  <si>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</si>
  <si>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</si>
  <si>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</si>
  <si>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</si>
  <si>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</si>
  <si>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</si>
  <si>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</si>
  <si>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</si>
  <si>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</si>
  <si>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</si>
  <si>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</si>
  <si>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</si>
  <si>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</si>
  <si>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</si>
  <si>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</si>
  <si>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</si>
  <si>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</si>
  <si>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</si>
  <si>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</si>
  <si>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</si>
  <si>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</si>
  <si>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</si>
  <si>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</si>
  <si>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</si>
  <si>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</si>
  <si>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</si>
  <si>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</si>
  <si>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</si>
  <si>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</si>
  <si>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</si>
  <si>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</si>
  <si>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</si>
  <si>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</si>
  <si>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</si>
  <si>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</si>
  <si>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</si>
  <si>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</si>
  <si>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</si>
  <si>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</si>
  <si>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</si>
  <si>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</si>
  <si>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</si>
  <si>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</si>
  <si>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</si>
  <si>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</si>
  <si>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</si>
  <si>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</si>
  <si>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</si>
  <si>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</si>
  <si>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</si>
  <si>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</si>
  <si>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</si>
  <si>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</si>
  <si>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</si>
  <si>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</si>
  <si>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</si>
  <si>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</si>
  <si>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</si>
  <si>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</si>
  <si>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</si>
  <si>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</si>
  <si>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</si>
  <si>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</si>
  <si>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</si>
  <si>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</si>
  <si>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</si>
  <si>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</si>
  <si>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</si>
  <si>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</si>
  <si>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</si>
  <si>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</si>
  <si>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</si>
  <si>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</si>
  <si>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</si>
  <si>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</si>
  <si>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</si>
  <si>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</si>
  <si>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</si>
  <si>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</si>
  <si>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</si>
  <si>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</si>
  <si>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</si>
  <si>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</si>
  <si>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</si>
  <si>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</si>
  <si>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</si>
  <si>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</si>
  <si>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</si>
  <si>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</si>
  <si>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</si>
  <si>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</si>
  <si>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</si>
  <si>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</si>
  <si>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</si>
  <si>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</si>
  <si>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</si>
  <si>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</si>
  <si>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</si>
  <si>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</si>
  <si>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</si>
  <si>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</si>
  <si>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</si>
  <si>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</si>
  <si>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</si>
  <si>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</si>
  <si>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</si>
  <si>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</si>
  <si>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</si>
  <si>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</si>
  <si>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</si>
  <si>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</si>
  <si>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</si>
  <si>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</si>
  <si>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</si>
  <si>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</si>
  <si>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</si>
  <si>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</si>
  <si>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</si>
  <si>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</si>
  <si>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</si>
  <si>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</si>
  <si>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</si>
  <si>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</si>
  <si>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</si>
  <si>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</si>
  <si>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</si>
  <si>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</si>
  <si>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</si>
  <si>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</si>
  <si>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</si>
  <si>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</si>
  <si>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</si>
  <si>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</si>
  <si>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</si>
  <si>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</si>
  <si>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</si>
  <si>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</si>
  <si>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</si>
  <si>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</si>
  <si>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</si>
  <si>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</si>
  <si>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</si>
  <si>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</si>
  <si>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</si>
  <si>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</si>
  <si>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</si>
  <si>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</si>
  <si>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</si>
  <si>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</si>
  <si>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</si>
  <si>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</si>
  <si>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</si>
  <si>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</si>
  <si>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</si>
  <si>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</si>
  <si>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</si>
  <si>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</si>
  <si>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</si>
  <si>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</si>
  <si>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</si>
  <si>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</si>
  <si>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</si>
  <si>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</si>
  <si>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</si>
  <si>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</si>
  <si>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</si>
  <si>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</si>
  <si>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福井県南越前町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</si>
  <si>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</si>
  <si>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</si>
  <si>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</si>
  <si>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</si>
  <si>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</si>
  <si>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</si>
  <si>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</si>
  <si>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</si>
  <si>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</si>
  <si>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</si>
  <si>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</si>
  <si>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</si>
  <si>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</si>
  <si>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</si>
  <si>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</si>
  <si>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</si>
  <si>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</si>
  <si>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</si>
  <si>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</si>
  <si>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</si>
  <si>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</si>
  <si>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</si>
  <si>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</si>
  <si>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</si>
  <si>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</si>
  <si>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</si>
  <si>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</si>
  <si>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</si>
  <si>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</si>
  <si>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</si>
  <si>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</si>
  <si>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</si>
  <si>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</si>
  <si>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</si>
  <si>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</si>
  <si>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</si>
  <si>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</si>
  <si>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</si>
  <si>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</si>
  <si>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</si>
  <si>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</si>
  <si>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</si>
  <si>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</si>
  <si>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</si>
  <si>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</si>
  <si>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</si>
  <si>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</si>
  <si>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</si>
  <si>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</si>
  <si>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</si>
  <si>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</si>
  <si>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</si>
  <si>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</si>
  <si>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</si>
  <si>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</si>
  <si>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</si>
  <si>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</si>
  <si>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</si>
  <si>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</si>
  <si>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</si>
  <si>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</si>
  <si>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</si>
  <si>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</si>
  <si>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</si>
  <si>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</si>
  <si>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</si>
  <si>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</si>
  <si>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</si>
  <si>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</si>
  <si>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</si>
  <si>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</si>
  <si>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</si>
  <si>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</si>
  <si>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</si>
  <si>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</si>
  <si>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</si>
  <si>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</si>
  <si>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</si>
  <si>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</si>
  <si>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</si>
  <si>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</si>
  <si>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</si>
  <si>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</si>
  <si>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</si>
  <si>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</si>
  <si>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</si>
  <si>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</si>
  <si>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</si>
  <si>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</si>
  <si>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</si>
  <si>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</si>
  <si>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</si>
  <si>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</si>
  <si>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</si>
  <si>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</si>
  <si>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</si>
  <si>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</si>
  <si>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</si>
  <si>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</si>
  <si>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</si>
  <si>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</si>
  <si>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</si>
  <si>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</si>
  <si>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</si>
  <si>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</si>
  <si>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</si>
  <si>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</si>
  <si>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</si>
  <si>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</si>
  <si>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</si>
  <si>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</si>
  <si>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</si>
  <si>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</si>
  <si>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</si>
  <si>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</si>
  <si>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</si>
  <si>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</si>
  <si>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</si>
  <si>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</si>
  <si>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</si>
  <si>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</si>
  <si>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</si>
  <si>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</si>
  <si>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</si>
  <si>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</si>
  <si>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</si>
  <si>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</si>
  <si>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</si>
  <si>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</si>
  <si>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</si>
  <si>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</si>
  <si>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</si>
  <si>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</si>
  <si>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</si>
  <si>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</si>
  <si>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</si>
  <si>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</si>
  <si>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</si>
  <si>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</si>
  <si>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</si>
  <si>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</si>
  <si>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</si>
  <si>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</si>
  <si>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</si>
  <si>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</si>
  <si>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</si>
  <si>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</si>
  <si>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</si>
  <si>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福井県南越前町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</si>
  <si>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</si>
  <si>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</si>
  <si>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</si>
  <si>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</si>
  <si>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</si>
  <si>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</si>
  <si>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</si>
  <si>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</si>
  <si>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</si>
  <si>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</si>
  <si>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</si>
  <si>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</si>
  <si>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</si>
  <si>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</si>
  <si>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</si>
  <si>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</si>
  <si>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</si>
  <si>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</si>
  <si>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</si>
  <si>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</si>
  <si>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</si>
  <si>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河野診療所特別会計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</si>
  <si>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</si>
  <si>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</si>
  <si>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</si>
  <si>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</si>
  <si>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</si>
  <si>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</si>
  <si>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</si>
  <si>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</si>
  <si>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</si>
  <si>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</si>
  <si>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</si>
  <si>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</si>
  <si>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</si>
  <si>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</si>
  <si>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</si>
  <si>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</si>
  <si>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国民健康保険今庄診療所特別会計</t>
    <phoneticPr fontId="5"/>
  </si>
  <si>
    <t>後期高齢者医療特別会計</t>
    <phoneticPr fontId="5"/>
  </si>
  <si>
    <t>老人保健施設特別会計</t>
    <phoneticPr fontId="5"/>
  </si>
  <si>
    <t>介護保険特別会計</t>
    <phoneticPr fontId="5"/>
  </si>
  <si>
    <t>水道事業会計</t>
    <phoneticPr fontId="5"/>
  </si>
  <si>
    <t>法適用企業</t>
    <phoneticPr fontId="5"/>
  </si>
  <si>
    <t>個別排水処理施設特別会計</t>
    <phoneticPr fontId="5"/>
  </si>
  <si>
    <t>法非適用企業</t>
    <phoneticPr fontId="5"/>
  </si>
  <si>
    <t>農業集落排水特別会計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</si>
  <si>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</si>
  <si>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</si>
  <si>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</si>
  <si>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</si>
  <si>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</si>
  <si>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</si>
  <si>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</si>
  <si>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</si>
  <si>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</si>
  <si>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</si>
  <si>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</si>
  <si>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</si>
  <si>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</si>
  <si>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</si>
  <si>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</si>
  <si>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</si>
  <si>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</si>
  <si>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</si>
  <si>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</si>
  <si>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</si>
  <si>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</si>
  <si>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</si>
  <si>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</si>
  <si>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</si>
  <si>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</si>
  <si>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</si>
  <si>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</si>
  <si>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</si>
  <si>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</si>
  <si>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</si>
  <si>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</si>
  <si>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</si>
  <si>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</si>
  <si>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</si>
  <si>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</si>
  <si>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</si>
  <si>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</si>
  <si>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</si>
  <si>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</si>
  <si>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</si>
  <si>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</si>
  <si>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</si>
  <si>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</si>
  <si>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</si>
  <si>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</si>
  <si>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</si>
  <si>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</si>
  <si>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</si>
  <si>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</si>
  <si>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</si>
  <si>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</si>
  <si>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</si>
  <si>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</si>
  <si>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</si>
  <si>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</si>
  <si>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</si>
  <si>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</si>
  <si>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</si>
  <si>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</si>
  <si>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</si>
  <si>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</si>
  <si>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</si>
  <si>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</si>
  <si>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</si>
  <si>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</si>
  <si>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</si>
  <si>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</si>
  <si>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</si>
  <si>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</si>
  <si>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</si>
  <si>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</si>
  <si>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</si>
  <si>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</si>
  <si>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</si>
  <si>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</si>
  <si>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</si>
  <si>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</si>
  <si>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</si>
  <si>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</si>
  <si>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</si>
  <si>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</si>
  <si>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</si>
  <si>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</si>
  <si>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</si>
  <si>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</si>
  <si>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</si>
  <si>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</si>
  <si>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</si>
  <si>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</si>
  <si>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</si>
  <si>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</si>
  <si>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</si>
  <si>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</si>
  <si>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</si>
  <si>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</si>
  <si>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</si>
  <si>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</si>
  <si>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</si>
  <si>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</si>
  <si>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</si>
  <si>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</si>
  <si>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</si>
  <si>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</si>
  <si>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</si>
  <si>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</si>
  <si>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</si>
  <si>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</si>
  <si>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</si>
  <si>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</si>
  <si>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</si>
  <si>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</si>
  <si>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</si>
  <si>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</si>
  <si>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</si>
  <si>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</si>
  <si>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</si>
  <si>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</si>
  <si>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</si>
  <si>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</si>
  <si>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</si>
  <si>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</si>
  <si>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</si>
  <si>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</si>
  <si>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</si>
  <si>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</si>
  <si>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</si>
  <si>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</si>
  <si>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</si>
  <si>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</si>
  <si>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</si>
  <si>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</si>
  <si>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</si>
  <si>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</si>
  <si>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</si>
  <si>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</si>
  <si>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</si>
  <si>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</si>
  <si>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</si>
  <si>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</si>
  <si>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</si>
  <si>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</si>
  <si>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</si>
  <si>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</si>
  <si>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</si>
  <si>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</si>
  <si>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介護保険特別会計</t>
  </si>
  <si>
    <t>国民健康保険特別会計</t>
  </si>
  <si>
    <t>国民健康保険今庄診療所特別会計</t>
  </si>
  <si>
    <t>老人保健施設特別会計</t>
  </si>
  <si>
    <t>河野診療所特別会計</t>
  </si>
  <si>
    <t>農業者労働災害共済特別会計</t>
  </si>
  <si>
    <t>その他会計（赤字）</t>
  </si>
  <si>
    <t>その他会計（黒字）</t>
  </si>
  <si>
    <t>-</t>
    <phoneticPr fontId="2"/>
  </si>
  <si>
    <t>南越消防組合</t>
    <rPh sb="0" eb="2">
      <t>ナンエツ</t>
    </rPh>
    <rPh sb="2" eb="4">
      <t>ショウボウ</t>
    </rPh>
    <rPh sb="4" eb="6">
      <t>クミアイ</t>
    </rPh>
    <phoneticPr fontId="30"/>
  </si>
  <si>
    <t>南越清掃組合</t>
    <rPh sb="0" eb="2">
      <t>ナンエツ</t>
    </rPh>
    <rPh sb="2" eb="4">
      <t>セイソウ</t>
    </rPh>
    <rPh sb="4" eb="6">
      <t>クミアイ</t>
    </rPh>
    <phoneticPr fontId="30"/>
  </si>
  <si>
    <t>福井県丹南広域組合</t>
    <rPh sb="0" eb="3">
      <t>フクイケン</t>
    </rPh>
    <rPh sb="3" eb="5">
      <t>タンナン</t>
    </rPh>
    <rPh sb="5" eb="7">
      <t>コウイキ</t>
    </rPh>
    <rPh sb="7" eb="9">
      <t>クミアイ</t>
    </rPh>
    <phoneticPr fontId="30"/>
  </si>
  <si>
    <t>福井県総合事務組合（普通会計）</t>
    <rPh sb="0" eb="3">
      <t>フクイケン</t>
    </rPh>
    <rPh sb="3" eb="5">
      <t>ソウゴウ</t>
    </rPh>
    <rPh sb="5" eb="7">
      <t>ジム</t>
    </rPh>
    <rPh sb="7" eb="9">
      <t>クミアイ</t>
    </rPh>
    <rPh sb="10" eb="12">
      <t>フツウ</t>
    </rPh>
    <rPh sb="12" eb="14">
      <t>カイケイ</t>
    </rPh>
    <phoneticPr fontId="30"/>
  </si>
  <si>
    <t>福井県総合事務組合（事業会計）</t>
    <rPh sb="0" eb="3">
      <t>フクイケン</t>
    </rPh>
    <rPh sb="3" eb="5">
      <t>ソウゴウ</t>
    </rPh>
    <rPh sb="5" eb="7">
      <t>ジム</t>
    </rPh>
    <rPh sb="7" eb="9">
      <t>クミアイ</t>
    </rPh>
    <rPh sb="10" eb="12">
      <t>ジギョウ</t>
    </rPh>
    <rPh sb="12" eb="14">
      <t>カイケイ</t>
    </rPh>
    <phoneticPr fontId="30"/>
  </si>
  <si>
    <t>福井県自治会館組合</t>
    <rPh sb="0" eb="3">
      <t>フクイケン</t>
    </rPh>
    <rPh sb="3" eb="5">
      <t>ジチ</t>
    </rPh>
    <rPh sb="5" eb="7">
      <t>カイカン</t>
    </rPh>
    <rPh sb="7" eb="9">
      <t>クミアイ</t>
    </rPh>
    <phoneticPr fontId="30"/>
  </si>
  <si>
    <t>福井県丹南病院組合</t>
    <rPh sb="0" eb="3">
      <t>フクイケン</t>
    </rPh>
    <rPh sb="3" eb="5">
      <t>タンナン</t>
    </rPh>
    <rPh sb="5" eb="7">
      <t>ビョウイン</t>
    </rPh>
    <rPh sb="7" eb="9">
      <t>クミアイ</t>
    </rPh>
    <phoneticPr fontId="30"/>
  </si>
  <si>
    <t>-</t>
    <phoneticPr fontId="2"/>
  </si>
  <si>
    <t>-</t>
    <phoneticPr fontId="2"/>
  </si>
  <si>
    <t>-</t>
    <phoneticPr fontId="2"/>
  </si>
  <si>
    <t>福井県後期高齢者医療広域組合連合</t>
    <rPh sb="0" eb="3">
      <t>フクイケン</t>
    </rPh>
    <rPh sb="3" eb="5">
      <t>コウキ</t>
    </rPh>
    <rPh sb="5" eb="8">
      <t>コウレイシャ</t>
    </rPh>
    <rPh sb="8" eb="10">
      <t>イリョウ</t>
    </rPh>
    <rPh sb="10" eb="12">
      <t>コウイキ</t>
    </rPh>
    <rPh sb="12" eb="14">
      <t>クミアイ</t>
    </rPh>
    <rPh sb="14" eb="16">
      <t>レンゴウ</t>
    </rPh>
    <phoneticPr fontId="30"/>
  </si>
  <si>
    <t>福井県後期高齢者医療広域組合連合（事業会計）</t>
    <rPh sb="0" eb="3">
      <t>フクイケン</t>
    </rPh>
    <rPh sb="3" eb="5">
      <t>コウキ</t>
    </rPh>
    <rPh sb="5" eb="8">
      <t>コウレイシャ</t>
    </rPh>
    <rPh sb="8" eb="10">
      <t>イリョウ</t>
    </rPh>
    <rPh sb="10" eb="12">
      <t>コウイキ</t>
    </rPh>
    <rPh sb="12" eb="14">
      <t>クミアイ</t>
    </rPh>
    <rPh sb="14" eb="16">
      <t>レンゴウ</t>
    </rPh>
    <rPh sb="17" eb="19">
      <t>ジギョウ</t>
    </rPh>
    <rPh sb="19" eb="21">
      <t>カイケイ</t>
    </rPh>
    <phoneticPr fontId="30"/>
  </si>
  <si>
    <t>公共施設管理公社</t>
    <rPh sb="0" eb="2">
      <t>コウキョウ</t>
    </rPh>
    <rPh sb="2" eb="4">
      <t>シセツ</t>
    </rPh>
    <rPh sb="4" eb="6">
      <t>カンリ</t>
    </rPh>
    <rPh sb="6" eb="8">
      <t>コウシャ</t>
    </rPh>
    <phoneticPr fontId="2"/>
  </si>
  <si>
    <t>リトリート田倉</t>
    <rPh sb="5" eb="6">
      <t>タ</t>
    </rPh>
    <rPh sb="6" eb="7">
      <t>クラ</t>
    </rPh>
    <phoneticPr fontId="2"/>
  </si>
  <si>
    <t>南越前町シルバー人材センター</t>
    <rPh sb="0" eb="4">
      <t>ミナミ</t>
    </rPh>
    <rPh sb="8" eb="10">
      <t>ジンザイ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</si>
  <si>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</si>
  <si>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</si>
  <si>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</si>
  <si>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</si>
  <si>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</si>
  <si>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</si>
  <si>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</si>
  <si>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</si>
  <si>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</si>
  <si>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</si>
  <si>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</si>
  <si>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</si>
  <si>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地方債の発行限度を定めていることや、規定どおり財政調整基金を積んでいることから将来負担は減少してきており、平成28年度は前年度に引き続き比率はマイナス（無し）となった。
 実質公債比率についても地方債の発行抑制により年々減少している。しかし類似団体の中では以前高い比率であることから、引き続き健全な財政運営に努める必要がある。</t>
    <rPh sb="1" eb="4">
      <t>チホウサイ</t>
    </rPh>
    <rPh sb="5" eb="7">
      <t>ハッコウ</t>
    </rPh>
    <rPh sb="7" eb="9">
      <t>ゲンド</t>
    </rPh>
    <rPh sb="10" eb="11">
      <t>サダ</t>
    </rPh>
    <rPh sb="19" eb="21">
      <t>キテイ</t>
    </rPh>
    <rPh sb="24" eb="26">
      <t>ザイセイ</t>
    </rPh>
    <rPh sb="26" eb="28">
      <t>チョウセイ</t>
    </rPh>
    <rPh sb="28" eb="30">
      <t>キキン</t>
    </rPh>
    <rPh sb="31" eb="32">
      <t>ツ</t>
    </rPh>
    <rPh sb="40" eb="42">
      <t>ショウライ</t>
    </rPh>
    <rPh sb="42" eb="44">
      <t>フタン</t>
    </rPh>
    <rPh sb="45" eb="47">
      <t>ゲンショウ</t>
    </rPh>
    <rPh sb="54" eb="56">
      <t>ヘイセイ</t>
    </rPh>
    <rPh sb="58" eb="60">
      <t>ネンド</t>
    </rPh>
    <rPh sb="61" eb="64">
      <t>ゼンネンド</t>
    </rPh>
    <rPh sb="65" eb="66">
      <t>ヒ</t>
    </rPh>
    <rPh sb="67" eb="68">
      <t>ツヅ</t>
    </rPh>
    <rPh sb="69" eb="71">
      <t>ヒリツ</t>
    </rPh>
    <rPh sb="77" eb="78">
      <t>ナ</t>
    </rPh>
    <rPh sb="87" eb="89">
      <t>ジッシツ</t>
    </rPh>
    <rPh sb="89" eb="91">
      <t>コウサイ</t>
    </rPh>
    <rPh sb="91" eb="93">
      <t>ヒリツ</t>
    </rPh>
    <rPh sb="98" eb="101">
      <t>チホウサイ</t>
    </rPh>
    <rPh sb="102" eb="104">
      <t>ハッコウ</t>
    </rPh>
    <rPh sb="104" eb="106">
      <t>ヨクセイ</t>
    </rPh>
    <rPh sb="109" eb="111">
      <t>ネンネン</t>
    </rPh>
    <rPh sb="111" eb="113">
      <t>ゲンショウ</t>
    </rPh>
    <rPh sb="121" eb="123">
      <t>ルイジ</t>
    </rPh>
    <rPh sb="123" eb="125">
      <t>ダンタイ</t>
    </rPh>
    <rPh sb="126" eb="127">
      <t>ナカ</t>
    </rPh>
    <rPh sb="129" eb="131">
      <t>イゼン</t>
    </rPh>
    <rPh sb="131" eb="132">
      <t>タカ</t>
    </rPh>
    <rPh sb="133" eb="135">
      <t>ヒリツ</t>
    </rPh>
    <rPh sb="143" eb="144">
      <t>ヒ</t>
    </rPh>
    <rPh sb="145" eb="146">
      <t>ツヅ</t>
    </rPh>
    <rPh sb="147" eb="149">
      <t>ケンゼン</t>
    </rPh>
    <rPh sb="150" eb="152">
      <t>ザイセイ</t>
    </rPh>
    <rPh sb="152" eb="154">
      <t>ウンエイ</t>
    </rPh>
    <rPh sb="155" eb="156">
      <t>ツト</t>
    </rPh>
    <rPh sb="158" eb="1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</si>
</sst>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extLst>
            <c:ext xmlns:c16="http://schemas.microsoft.com/office/drawing/2014/chart" uri="{C3380CC4-5D6E-409C-BE32-E72D297353CC}">
              <c16:uniqueId val="{00000000-EE7A-4C32-B101-6F72181278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139708</c:v>
                </c:pt>
                <c:pt idx="1">
                  <c:v>102546</c:v>
                </c:pt>
                <c:pt idx="2">
                  <c:v>114913</c:v>
                </c:pt>
                <c:pt idx="3">
                  <c:v>140234</c:v>
                </c:pt>
                <c:pt idx="4">
                  <c:v>165498</c:v>
                </c:pt>
              </c:numCache>
            </c:numRef>
          </c:val>
          <c:smooth val="0"/>
          <c:extLst>
            <c:ext xmlns:c16="http://schemas.microsoft.com/office/drawing/2014/chart" uri="{C3380CC4-5D6E-409C-BE32-E72D297353CC}">
              <c16:uniqueId val="{00000001-EE7A-4C32-B101-6F721812781A}"/>
            </c:ext>
          </c:extLst>
        </c:ser>
        <c:dLbls>
          <c:showLegendKey val="0"/>
          <c:showVal val="0"/>
          <c:showCatName val="0"/>
          <c:showSerName val="0"/>
          <c:showPercent val="0"/>
          <c:showBubbleSize val="0"/>
        </c:dLbls>
        <c:marker val="1"/>
        <c:smooth val="0"/>
        <c:axId val="165263616"/>
        <c:axId val="165557376"/>
      </c:lineChart>
      <c:catAx>
        <c:axId val="165263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557376"/>
        <c:crosses val="autoZero"/>
        <c:auto val="1"/>
        <c:lblAlgn val="ctr"/>
        <c:lblOffset val="100"/>
        <c:tickLblSkip val="1"/>
        <c:tickMarkSkip val="1"/>
        <c:noMultiLvlLbl val="0"/>
      </c:catAx>
      <c:valAx>
        <c:axId val="1655573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26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4.97</c:v>
                </c:pt>
                <c:pt idx="1">
                  <c:v>2.75</c:v>
                </c:pt>
                <c:pt idx="2">
                  <c:v>6.54</c:v>
                </c:pt>
                <c:pt idx="3">
                  <c:v>8.4600000000000009</c:v>
                </c:pt>
                <c:pt idx="4">
                  <c:v>6.95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29.15</c:v>
                </c:pt>
                <c:pt idx="1">
                  <c:v>31.85</c:v>
                </c:pt>
                <c:pt idx="2">
                  <c:v>34</c:v>
                </c:pt>
                <c:pt idx="3">
                  <c:v>36.770000000000003</c:v>
                </c:pt>
                <c:pt idx="4">
                  <c:v>42.09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3616"/>
        <c:axId val="9024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1.31</c:v>
                </c:pt>
                <c:pt idx="1">
                  <c:v>0.21</c:v>
                </c:pt>
                <c:pt idx="2">
                  <c:v>5.23</c:v>
                </c:pt>
                <c:pt idx="3">
                  <c:v>5.5</c:v>
                </c:pt>
                <c:pt idx="4">
                  <c:v>2.65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3616"/>
        <c:axId val="90248320"/>
      </c:lineChart>
      <c:catAx>
        <c:axId val="899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8320"/>
        <c:crosses val="autoZero"/>
        <c:auto val="1"/>
        <c:lblAlgn val="ctr"/>
        <c:lblOffset val="100"/>
        <c:tickLblSkip val="1"/>
        <c:tickMarkSkip val="1"/>
        <c:noMultiLvlLbl val="0"/>
      </c:catAx>
      <c:valAx>
        <c:axId val="902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0.11</c:v>
                </c:pt>
                <c:pt idx="4">
                  <c:v>#N/A</c:v>
                </c:pt>
                <c:pt idx="5">
                  <c:v>0.06</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河野診療所特別会計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国民健康保険今庄診療所特別会計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7.0000000000000007E-2</c:v>
                </c:pt>
                <c:pt idx="4">
                  <c:v>#N/A</c:v>
                </c:pt>
                <c:pt idx="5">
                  <c:v>0.01</c:v>
                </c:pt>
                <c:pt idx="6">
                  <c:v>#N/A</c:v>
                </c:pt>
                <c:pt idx="7">
                  <c:v>0.14000000000000001</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0.87</c:v>
                </c:pt>
                <c:pt idx="2">
                  <c:v>#N/A</c:v>
                </c:pt>
                <c:pt idx="3">
                  <c:v>0.59</c:v>
                </c:pt>
                <c:pt idx="4">
                  <c:v>#N/A</c:v>
                </c:pt>
                <c:pt idx="5">
                  <c:v>0.7</c:v>
                </c:pt>
                <c:pt idx="6">
                  <c:v>#N/A</c:v>
                </c:pt>
                <c:pt idx="7">
                  <c:v>0.41</c:v>
                </c:pt>
                <c:pt idx="8">
                  <c:v>#N/A</c:v>
                </c:pt>
                <c:pt idx="9">
                  <c:v>0.26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3.76</c:v>
                </c:pt>
                <c:pt idx="2">
                  <c:v>#N/A</c:v>
                </c:pt>
                <c:pt idx="3">
                  <c:v>4.3</c:v>
                </c:pt>
                <c:pt idx="4">
                  <c:v>#N/A</c:v>
                </c:pt>
                <c:pt idx="5">
                  <c:v>4.28</c:v>
                </c:pt>
                <c:pt idx="6">
                  <c:v>#N/A</c:v>
                </c:pt>
                <c:pt idx="7">
                  <c:v>3.81</c:v>
                </c:pt>
                <c:pt idx="8">
                  <c:v>#N/A</c:v>
                </c:pt>
                <c:pt idx="9">
                  <c:v>3.14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c:v>
                </c:pt>
                <c:pt idx="2">
                  <c:v>#N/A</c:v>
                </c:pt>
                <c:pt idx="3">
                  <c:v>2.61</c:v>
                </c:pt>
                <c:pt idx="4">
                  <c:v>#N/A</c:v>
                </c:pt>
                <c:pt idx="5">
                  <c:v>6.45</c:v>
                </c:pt>
                <c:pt idx="6">
                  <c:v>#N/A</c:v>
                </c:pt>
                <c:pt idx="7">
                  <c:v>7.85</c:v>
                </c:pt>
                <c:pt idx="8">
                  <c:v>#N/A</c:v>
                </c:pt>
                <c:pt idx="9">
                  <c:v>6.92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51072"/>
        <c:axId val="148449536"/>
      </c:barChart>
      <c:catAx>
        <c:axId val="916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49536"/>
        <c:crosses val="autoZero"/>
        <c:auto val="1"/>
        <c:lblAlgn val="ctr"/>
        <c:lblOffset val="100"/>
        <c:tickLblSkip val="1"/>
        <c:tickMarkSkip val="1"/>
        <c:noMultiLvlLbl val="0"/>
      </c:catAx>
      <c:valAx>
        <c:axId val="14844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1182</c:v>
                </c:pt>
                <c:pt idx="5">
                  <c:v>1140</c:v>
                </c:pt>
                <c:pt idx="8">
                  <c:v>1163</c:v>
                </c:pt>
                <c:pt idx="11">
                  <c:v>1150</c:v>
                </c:pt>
                <c:pt idx="14">
                  <c:v>1137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53</c:v>
                </c:pt>
                <c:pt idx="6">
                  <c:v>51</c:v>
                </c:pt>
                <c:pt idx="9">
                  <c:v>46</c:v>
                </c:pt>
                <c:pt idx="12">
                  <c:v>44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469</c:v>
                </c:pt>
                <c:pt idx="3">
                  <c:v>429</c:v>
                </c:pt>
                <c:pt idx="6">
                  <c:v>413</c:v>
                </c:pt>
                <c:pt idx="9">
                  <c:v>387</c:v>
                </c:pt>
                <c:pt idx="12">
                  <c:v>342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1331</c:v>
                </c:pt>
                <c:pt idx="3">
                  <c:v>1324</c:v>
                </c:pt>
                <c:pt idx="6">
                  <c:v>1312</c:v>
                </c:pt>
                <c:pt idx="9">
                  <c:v>1251</c:v>
                </c:pt>
                <c:pt idx="12">
                  <c:v>1175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2502144"/>
        <c:axId val="16286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674</c:v>
                </c:pt>
                <c:pt idx="2">
                  <c:v>#N/A</c:v>
                </c:pt>
                <c:pt idx="3">
                  <c:v>#N/A</c:v>
                </c:pt>
                <c:pt idx="4">
                  <c:v>666</c:v>
                </c:pt>
                <c:pt idx="5">
                  <c:v>#N/A</c:v>
                </c:pt>
                <c:pt idx="6">
                  <c:v>#N/A</c:v>
                </c:pt>
                <c:pt idx="7">
                  <c:v>613</c:v>
                </c:pt>
                <c:pt idx="8">
                  <c:v>#N/A</c:v>
                </c:pt>
                <c:pt idx="9">
                  <c:v>#N/A</c:v>
                </c:pt>
                <c:pt idx="10">
                  <c:v>534</c:v>
                </c:pt>
                <c:pt idx="11">
                  <c:v>#N/A</c:v>
                </c:pt>
                <c:pt idx="12">
                  <c:v>#N/A</c:v>
                </c:pt>
                <c:pt idx="13">
                  <c:v>424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2502144"/>
        <c:axId val="162861824"/>
      </c:lineChart>
      <c:catAx>
        <c:axId val="16250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861824"/>
        <c:crosses val="autoZero"/>
        <c:auto val="1"/>
        <c:lblAlgn val="ctr"/>
        <c:lblOffset val="100"/>
        <c:tickLblSkip val="1"/>
        <c:tickMarkSkip val="1"/>
        <c:noMultiLvlLbl val="0"/>
      </c:catAx>
      <c:valAx>
        <c:axId val="16286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0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10513</c:v>
                </c:pt>
                <c:pt idx="5">
                  <c:v>10795</c:v>
                </c:pt>
                <c:pt idx="8">
                  <c:v>10572</c:v>
                </c:pt>
                <c:pt idx="11">
                  <c:v>9931</c:v>
                </c:pt>
                <c:pt idx="14">
                  <c:v>9447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c:v>
                </c:pt>
                <c:pt idx="5">
                  <c:v>9</c:v>
                </c:pt>
                <c:pt idx="8">
                  <c:v>8</c:v>
                </c:pt>
                <c:pt idx="11">
                  <c:v>6</c:v>
                </c:pt>
                <c:pt idx="14">
                  <c:v>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3422</c:v>
                </c:pt>
                <c:pt idx="5">
                  <c:v>3556</c:v>
                </c:pt>
                <c:pt idx="8">
                  <c:v>3318</c:v>
                </c:pt>
                <c:pt idx="11">
                  <c:v>3495</c:v>
                </c:pt>
                <c:pt idx="14">
                  <c:v>3645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1748</c:v>
                </c:pt>
                <c:pt idx="3">
                  <c:v>1709</c:v>
                </c:pt>
                <c:pt idx="6">
                  <c:v>1610</c:v>
                </c:pt>
                <c:pt idx="9">
                  <c:v>1550</c:v>
                </c:pt>
                <c:pt idx="12">
                  <c:v>1477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319</c:v>
                </c:pt>
                <c:pt idx="3">
                  <c:v>280</c:v>
                </c:pt>
                <c:pt idx="6">
                  <c:v>328</c:v>
                </c:pt>
                <c:pt idx="9">
                  <c:v>426</c:v>
                </c:pt>
                <c:pt idx="12">
                  <c:v>440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4177</c:v>
                </c:pt>
                <c:pt idx="3">
                  <c:v>3718</c:v>
                </c:pt>
                <c:pt idx="6">
                  <c:v>3407</c:v>
                </c:pt>
                <c:pt idx="9">
                  <c:v>3064</c:v>
                </c:pt>
                <c:pt idx="12">
                  <c:v>2634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885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8955</c:v>
                </c:pt>
                <c:pt idx="3">
                  <c:v>9516</c:v>
                </c:pt>
                <c:pt idx="6">
                  <c:v>8623</c:v>
                </c:pt>
                <c:pt idx="9">
                  <c:v>7811</c:v>
                </c:pt>
                <c:pt idx="12">
                  <c:v>7160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3685888"/>
        <c:axId val="1637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1254</c:v>
                </c:pt>
                <c:pt idx="2">
                  <c:v>#N/A</c:v>
                </c:pt>
                <c:pt idx="3">
                  <c:v>#N/A</c:v>
                </c:pt>
                <c:pt idx="4">
                  <c:v>864</c:v>
                </c:pt>
                <c:pt idx="5">
                  <c:v>#N/A</c:v>
                </c:pt>
                <c:pt idx="6">
                  <c:v>#N/A</c:v>
                </c:pt>
                <c:pt idx="7">
                  <c:v>71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3685888"/>
        <c:axId val="163701504"/>
      </c:lineChart>
      <c:catAx>
        <c:axId val="1636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701504"/>
        <c:crosses val="autoZero"/>
        <c:auto val="1"/>
        <c:lblAlgn val="ctr"/>
        <c:lblOffset val="100"/>
        <c:tickLblSkip val="1"/>
        <c:tickMarkSkip val="1"/>
        <c:noMultiLvlLbl val="0"/>
      </c:catAx>
      <c:valAx>
        <c:axId val="1637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{F459FC3F-E66F-4C28-A6A5-846A9D797095}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EDD-4612-9F11-CCC0A0CC6A9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{94D20E57-AD50-43F2-9701-9A448F20887D}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EDD-4612-9F11-CCC0A0CC6A9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{DE96368E-0D89-408E-9984-4030C691F5FC}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EDD-4612-9F11-CCC0A0CC6A9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{0004717F-77CD-42EE-8271-888B831E91E0}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EDD-4612-9F11-CCC0A0CC6A9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{FA0B0B2F-4986-457A-866C-958221503B6D}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EDD-4612-9F11-CCC0A0CC6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EDD-4612-9F11-CCC0A0CC6A9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{00BADE5C-3352-4D27-A792-E324FC3C5B4C}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EDD-4612-9F11-CCC0A0CC6A9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{42A8028C-4D5F-4B6D-B3E7-A32D23715C86}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EDD-4612-9F11-CCC0A0CC6A9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{C7BA578F-2CF9-4D70-8024-9B4C0EBE2841}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EDD-4612-9F11-CCC0A0CC6A9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{87F61257-7646-43E8-8AEB-18F927FC81BD}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EDD-4612-9F11-CCC0A0CC6A9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{6D7DDF5D-6166-4760-9DE3-DC70874D3FAE}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EDD-4612-9F11-CCC0A0CC6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EDD-4612-9F11-CCC0A0CC6A97}"/>
            </c:ext>
          </c:extLst>
        </c:ser>
        <c:dLbls>
          <c:showLegendKey val="0"/>
          <c:showVal val="0"/>
          <c:showCatName val="0"/>
          <c:showSerName val="0"/>
          <c:showPercent val="0"/>
          <c:showBubbleSize val="0"/>
        </c:dLbls>
        <c:axId val="79155968"/>
        <c:axId val="79157888"/>
      </c:scatterChart>
      <c:valAx>
        <c:axId val="79155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57888"/>
        <c:crosses val="autoZero"/>
        <c:crossBetween val="midCat"/>
      </c:valAx>
      <c:valAx>
        <c:axId val="79157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55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{F94245E6-7C84-4684-9504-FAA3D3AC63C1}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8C8-47DC-BE04-08C4671CD38B}"/>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{5D09B72A-6E07-4A3F-8AEB-3B147F678D55}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8C8-47DC-BE04-08C4671CD38B}"/>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{5CA380CB-04A2-4D4E-BADA-92635290EA3B}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8C8-47DC-BE04-08C4671CD38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{D9912F21-BA5D-4DEF-86D3-018C811D0BA6}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8C8-47DC-BE04-08C4671CD38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{9E26939F-87DA-42C9-A577-804DCF7AD63A}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8C8-47DC-BE04-08C4671CD3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15</c:v>
                </c:pt>
                <c:pt idx="2">
                  <c:v>14.7</c:v>
                </c:pt>
                <c:pt idx="3">
                  <c:v>13.7</c:v>
                </c:pt>
                <c:pt idx="4">
                  <c:v>12</c:v>
                </c:pt>
              </c:numCache>
            </c:numRef>
          </c:xVal>
          <c:yVal>
            <c:numRef>
              <c:f>公会計指標分析・財政指標組合せ分析表!$K$73:$O$73</c:f>
              <c:numCache>
                <c:formatCode>#,##0.0;"▲ "#,##0.0</c:formatCode>
                <c:ptCount val="5"/>
                <c:pt idx="0">
                  <c:v>28.1</c:v>
                </c:pt>
                <c:pt idx="1">
                  <c:v>19.3</c:v>
                </c:pt>
                <c:pt idx="2">
                  <c:v>1.6</c:v>
                </c:pt>
              </c:numCache>
            </c:numRef>
          </c:yVal>
          <c:smooth val="0"/>
          <c:extLst>
            <c:ext xmlns:c16="http://schemas.microsoft.com/office/drawing/2014/chart" uri="{C3380CC4-5D6E-409C-BE32-E72D297353CC}">
              <c16:uniqueId val="{00000005-58C8-47DC-BE04-08C4671CD38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{8491EC5D-2422-4364-98D6-804568957771}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8C8-47DC-BE04-08C4671CD38B}"/>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{315B2419-16EB-427E-8316-473CA274F6AC}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8C8-47DC-BE04-08C4671CD38B}"/>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{636AA55D-8DED-44B2-A8EE-DD22959C3F75}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8C8-47DC-BE04-08C4671CD38B}"/>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{CFCF5F3E-B43C-49F7-84D6-031BC3C46F03}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8C8-47DC-BE04-08C4671CD38B}"/>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{A10660E8-A1E5-4427-A7F9-4D7B785A1ABC}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8C8-47DC-BE04-08C4671CD3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c:ext xmlns:c16="http://schemas.microsoft.com/office/drawing/2014/chart" uri="{C3380CC4-5D6E-409C-BE32-E72D297353CC}">
              <c16:uniqueId val="{0000000B-58C8-47DC-BE04-08C4671CD38B}"/>
            </c:ext>
          </c:extLst>
        </c:ser>
        <c:dLbls>
          <c:showLegendKey val="0"/>
          <c:showVal val="0"/>
          <c:showCatName val="0"/>
          <c:showSerName val="0"/>
          <c:showPercent val="0"/>
          <c:showBubbleSize val="0"/>
        </c:dLbls>
        <c:axId val="84771200"/>
        <c:axId val="84773120"/>
      </c:scatterChart>
      <c:valAx>
        <c:axId val="84771200"/>
        <c:scaling>
          <c:orientation val="minMax"/>
          <c:max val="15.79999999999999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773120"/>
        <c:crosses val="autoZero"/>
        <c:crossBetween val="midCat"/>
      </c:valAx>
      <c:valAx>
        <c:axId val="84773120"/>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7120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町村合併前後の大規模建設事業に係る起債の償還が開始したことにより元利償還金が増加したが、起債するにあたって、</a:t>
          </a:r>
          <a:r>
            <a:rPr kumimoji="1" lang="ja-JP" altLang="en-US" sz="1200">
              <a:solidFill>
                <a:schemeClr val="dk1"/>
              </a:solidFill>
              <a:effectLst/>
              <a:latin typeface="+mn-ea"/>
              <a:ea typeface="+mn-ea"/>
              <a:cs typeface="+mn-cs"/>
            </a:rPr>
            <a:t>過疎債や合併特例債など</a:t>
          </a:r>
          <a:r>
            <a:rPr kumimoji="1" lang="ja-JP" altLang="ja-JP" sz="1200">
              <a:solidFill>
                <a:schemeClr val="dk1"/>
              </a:solidFill>
              <a:effectLst/>
              <a:latin typeface="+mn-ea"/>
              <a:ea typeface="+mn-ea"/>
              <a:cs typeface="+mn-cs"/>
            </a:rPr>
            <a:t>交付税措置率の高い事業を</a:t>
          </a:r>
          <a:r>
            <a:rPr kumimoji="1" lang="ja-JP" altLang="en-US" sz="1200">
              <a:solidFill>
                <a:schemeClr val="dk1"/>
              </a:solidFill>
              <a:effectLst/>
              <a:latin typeface="+mn-ea"/>
              <a:ea typeface="+mn-ea"/>
              <a:cs typeface="+mn-cs"/>
            </a:rPr>
            <a:t>活用・</a:t>
          </a:r>
          <a:r>
            <a:rPr kumimoji="1" lang="ja-JP" altLang="ja-JP" sz="1200">
              <a:solidFill>
                <a:schemeClr val="dk1"/>
              </a:solidFill>
              <a:effectLst/>
              <a:latin typeface="+mn-ea"/>
              <a:ea typeface="+mn-ea"/>
              <a:cs typeface="+mn-cs"/>
            </a:rPr>
            <a:t>選択したことで算入公債費も増加し、実質公債費比率の大幅な上昇を抑えられている。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また、</a:t>
          </a:r>
          <a:r>
            <a:rPr kumimoji="1" lang="ja-JP" altLang="ja-JP" sz="1200">
              <a:solidFill>
                <a:schemeClr val="dk1"/>
              </a:solidFill>
              <a:effectLst/>
              <a:latin typeface="+mn-ea"/>
              <a:ea typeface="+mn-ea"/>
              <a:cs typeface="+mn-cs"/>
            </a:rPr>
            <a:t>年間地方債発行額</a:t>
          </a:r>
          <a:r>
            <a:rPr kumimoji="1" lang="ja-JP" altLang="en-US" sz="1200">
              <a:solidFill>
                <a:schemeClr val="dk1"/>
              </a:solidFill>
              <a:effectLst/>
              <a:latin typeface="+mn-ea"/>
              <a:ea typeface="+mn-ea"/>
              <a:cs typeface="+mn-cs"/>
            </a:rPr>
            <a:t>に上限を設け発行を</a:t>
          </a:r>
          <a:r>
            <a:rPr kumimoji="1" lang="ja-JP" altLang="ja-JP" sz="1200">
              <a:solidFill>
                <a:schemeClr val="dk1"/>
              </a:solidFill>
              <a:effectLst/>
              <a:latin typeface="+mn-ea"/>
              <a:ea typeface="+mn-ea"/>
              <a:cs typeface="+mn-cs"/>
            </a:rPr>
            <a:t>抑制</a:t>
          </a:r>
          <a:r>
            <a:rPr kumimoji="1" lang="ja-JP" altLang="en-US" sz="1200">
              <a:solidFill>
                <a:schemeClr val="dk1"/>
              </a:solidFill>
              <a:effectLst/>
              <a:latin typeface="+mn-ea"/>
              <a:ea typeface="+mn-ea"/>
              <a:cs typeface="+mn-cs"/>
            </a:rPr>
            <a:t>していることで、実質公債費比率は年々減少してきており</a:t>
          </a:r>
          <a:r>
            <a:rPr kumimoji="1" lang="ja-JP" altLang="ja-JP" sz="1200">
              <a:solidFill>
                <a:schemeClr val="dk1"/>
              </a:solidFill>
              <a:effectLst/>
              <a:latin typeface="+mn-ea"/>
              <a:ea typeface="+mn-ea"/>
              <a:cs typeface="+mn-cs"/>
            </a:rPr>
            <a:t>今後</a:t>
          </a:r>
          <a:r>
            <a:rPr kumimoji="1" lang="ja-JP" altLang="en-US" sz="1200">
              <a:solidFill>
                <a:schemeClr val="dk1"/>
              </a:solidFill>
              <a:effectLst/>
              <a:latin typeface="+mn-ea"/>
              <a:ea typeface="+mn-ea"/>
              <a:cs typeface="+mn-cs"/>
            </a:rPr>
            <a:t>もさらに</a:t>
          </a:r>
          <a:r>
            <a:rPr kumimoji="1" lang="ja-JP" altLang="ja-JP" sz="1200">
              <a:solidFill>
                <a:schemeClr val="dk1"/>
              </a:solidFill>
              <a:effectLst/>
              <a:latin typeface="+mn-ea"/>
              <a:ea typeface="+mn-ea"/>
              <a:cs typeface="+mn-cs"/>
            </a:rPr>
            <a:t>減少</a:t>
          </a:r>
          <a:r>
            <a:rPr kumimoji="1" lang="ja-JP" altLang="en-US" sz="1200">
              <a:solidFill>
                <a:schemeClr val="dk1"/>
              </a:solidFill>
              <a:effectLst/>
              <a:latin typeface="+mn-ea"/>
              <a:ea typeface="+mn-ea"/>
              <a:cs typeface="+mn-cs"/>
            </a:rPr>
            <a:t>する</a:t>
          </a:r>
          <a:r>
            <a:rPr kumimoji="1" lang="ja-JP" altLang="ja-JP" sz="1200">
              <a:solidFill>
                <a:schemeClr val="dk1"/>
              </a:solidFill>
              <a:effectLst/>
              <a:latin typeface="+mn-ea"/>
              <a:ea typeface="+mn-ea"/>
              <a:cs typeface="+mn-cs"/>
            </a:rPr>
            <a:t>見込みである。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町村合併前後</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大規模建設事業</a:t>
          </a:r>
          <a:r>
            <a:rPr kumimoji="1" lang="ja-JP" altLang="en-US" sz="1200">
              <a:solidFill>
                <a:schemeClr val="dk1"/>
              </a:solidFill>
              <a:effectLst/>
              <a:latin typeface="+mn-ea"/>
              <a:ea typeface="+mn-ea"/>
              <a:cs typeface="+mn-cs"/>
            </a:rPr>
            <a:t>が多く、その財源として</a:t>
          </a:r>
          <a:r>
            <a:rPr kumimoji="1" lang="ja-JP" altLang="ja-JP" sz="1200">
              <a:solidFill>
                <a:schemeClr val="dk1"/>
              </a:solidFill>
              <a:effectLst/>
              <a:latin typeface="+mn-ea"/>
              <a:ea typeface="+mn-ea"/>
              <a:cs typeface="+mn-cs"/>
            </a:rPr>
            <a:t>起債に</a:t>
          </a:r>
          <a:r>
            <a:rPr kumimoji="1" lang="ja-JP" altLang="en-US" sz="1200">
              <a:solidFill>
                <a:schemeClr val="dk1"/>
              </a:solidFill>
              <a:effectLst/>
              <a:latin typeface="+mn-ea"/>
              <a:ea typeface="+mn-ea"/>
              <a:cs typeface="+mn-cs"/>
            </a:rPr>
            <a:t>頼っていたこともあり</a:t>
          </a:r>
          <a:r>
            <a:rPr kumimoji="1" lang="ja-JP" altLang="ja-JP" sz="1200">
              <a:solidFill>
                <a:schemeClr val="dk1"/>
              </a:solidFill>
              <a:effectLst/>
              <a:latin typeface="+mn-ea"/>
              <a:ea typeface="+mn-ea"/>
              <a:cs typeface="+mn-cs"/>
            </a:rPr>
            <a:t>、地方債残高は平成１８年度末で過去最大の残高となった。以降、普通建設事業費等の歳出抑制や年間地方債発行額の上限を設けたことにより、残高は着実に減少してきており、</a:t>
          </a:r>
          <a:r>
            <a:rPr kumimoji="1" lang="ja-JP" altLang="en-US" sz="1200">
              <a:solidFill>
                <a:schemeClr val="dk1"/>
              </a:solidFill>
              <a:effectLst/>
              <a:latin typeface="+mn-ea"/>
              <a:ea typeface="+mn-ea"/>
              <a:cs typeface="+mn-cs"/>
            </a:rPr>
            <a:t>また、</a:t>
          </a:r>
          <a:r>
            <a:rPr kumimoji="1" lang="ja-JP" altLang="ja-JP" sz="1200">
              <a:solidFill>
                <a:schemeClr val="dk1"/>
              </a:solidFill>
              <a:effectLst/>
              <a:latin typeface="+mn-ea"/>
              <a:ea typeface="+mn-ea"/>
              <a:cs typeface="+mn-cs"/>
            </a:rPr>
            <a:t>財政調整基金等への積立てを積極的に実施したことで将来負担比率の改善に繋がっている。</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少子高齢化が進み、超高齢社会（平成２</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年４月１日現在高齢化率：３</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％）を迎えている当町は、基幹産業である農林水産業はもとより、商工、観光業も後継者不足に直面している。税収は</a:t>
          </a:r>
          <a:r>
            <a:rPr kumimoji="1" lang="ja-JP" altLang="en-US" sz="1200">
              <a:solidFill>
                <a:schemeClr val="dk1"/>
              </a:solidFill>
              <a:effectLst/>
              <a:latin typeface="+mn-lt"/>
              <a:ea typeface="+mn-ea"/>
              <a:cs typeface="+mn-cs"/>
            </a:rPr>
            <a:t>伸び悩み</a:t>
          </a:r>
          <a:r>
            <a:rPr kumimoji="1" lang="ja-JP" altLang="ja-JP" sz="1200">
              <a:solidFill>
                <a:schemeClr val="dk1"/>
              </a:solidFill>
              <a:effectLst/>
              <a:latin typeface="+mn-lt"/>
              <a:ea typeface="+mn-ea"/>
              <a:cs typeface="+mn-cs"/>
            </a:rPr>
            <a:t>財政基盤は弱</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財政力指数は平成１７年の町村合併以降０．３程度を推移しており、類似団体を下回っている。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商工観光の振興政策や産業の活性化、また定住対策に力をいれており、今後も働きがいのある町づくりを進めることで自主財源を確保し財政力をあげていく。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54504</xdr:rowOff>
    </xdr:from>
    <xdr:to>
      <xdr:col>7</xdr:col>
      <xdr:colOff>152400</xdr:colOff>
      <xdr:row>44</xdr:row>
      <xdr:rowOff>54504</xdr:rowOff>
    </xdr:to>
    <xdr:cxnSp macro="">
      <xdr:nvCxnSpPr>
        <xdr:cNvPr id="71" name="直線コネクタ 70"/>
        <xdr:cNvCxnSpPr/>
      </xdr:nvCxnSpPr>
      <xdr:spPr>
        <a:xfrm>
          <a:off x="4114800" y="7598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54504</xdr:rowOff>
    </xdr:from>
    <xdr:to>
      <xdr:col>6</xdr:col>
      <xdr:colOff>0</xdr:colOff>
      <xdr:row>44</xdr:row>
      <xdr:rowOff>54504</xdr:rowOff>
    </xdr:to>
    <xdr:cxnSp macro="">
      <xdr:nvCxnSpPr>
        <xdr:cNvPr id="74" name="直線コネクタ 73"/>
        <xdr:cNvCxnSpPr/>
      </xdr:nvCxnSpPr>
      <xdr:spPr>
        <a:xfrm>
          <a:off x="3225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54504</xdr:rowOff>
    </xdr:from>
    <xdr:to>
      <xdr:col>4</xdr:col>
      <xdr:colOff>482600</xdr:colOff>
      <xdr:row>44</xdr:row>
      <xdr:rowOff>54504</xdr:rowOff>
    </xdr:to>
    <xdr:cxnSp macro="">
      <xdr:nvCxnSpPr>
        <xdr:cNvPr id="77" name="直線コネクタ 76"/>
        <xdr:cNvCxnSpPr/>
      </xdr:nvCxnSpPr>
      <xdr:spPr>
        <a:xfrm>
          <a:off x="2336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54504</xdr:rowOff>
    </xdr:from>
    <xdr:to>
      <xdr:col>3</xdr:col>
      <xdr:colOff>279400</xdr:colOff>
      <xdr:row>44</xdr:row>
      <xdr:rowOff>64558</xdr:rowOff>
    </xdr:to>
    <xdr:cxnSp macro="">
      <xdr:nvCxnSpPr>
        <xdr:cNvPr id="80" name="直線コネクタ 79"/>
        <xdr:cNvCxnSpPr/>
      </xdr:nvCxnSpPr>
      <xdr:spPr>
        <a:xfrm flipV="1">
          <a:off x="1447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3704</xdr:rowOff>
    </xdr:from>
    <xdr:to>
      <xdr:col>7</xdr:col>
      <xdr:colOff>203200</xdr:colOff>
      <xdr:row>44</xdr:row>
      <xdr:rowOff>105304</xdr:rowOff>
    </xdr:to>
    <xdr:sp macro="" textlink="">
      <xdr:nvSpPr>
        <xdr:cNvPr id="90" name="円/楕円 89"/>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71031</xdr:rowOff>
    </xdr:from>
    <xdr:ext cx="762000" cy="259045"/>
    <xdr:sp macro="" textlink="">
      <xdr:nvSpPr>
        <xdr:cNvPr id="91"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3704</xdr:rowOff>
    </xdr:from>
    <xdr:to>
      <xdr:col>6</xdr:col>
      <xdr:colOff>50800</xdr:colOff>
      <xdr:row>44</xdr:row>
      <xdr:rowOff>105304</xdr:rowOff>
    </xdr:to>
    <xdr:sp macro="" textlink="">
      <xdr:nvSpPr>
        <xdr:cNvPr id="92" name="円/楕円 91"/>
        <xdr:cNvSpPr/>
      </xdr:nvSpPr>
      <xdr:spPr>
        <a:xfrm>
          <a:off x="4064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90081</xdr:rowOff>
    </xdr:from>
    <xdr:ext cx="736600" cy="259045"/>
    <xdr:sp macro="" textlink="">
      <xdr:nvSpPr>
        <xdr:cNvPr id="93" name="テキスト ボックス 92"/>
        <xdr:cNvSpPr txBox="1"/>
      </xdr:nvSpPr>
      <xdr:spPr>
        <a:xfrm>
          <a:off x="3733800" y="763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3704</xdr:rowOff>
    </xdr:from>
    <xdr:to>
      <xdr:col>4</xdr:col>
      <xdr:colOff>533400</xdr:colOff>
      <xdr:row>44</xdr:row>
      <xdr:rowOff>105304</xdr:rowOff>
    </xdr:to>
    <xdr:sp macro="" textlink="">
      <xdr:nvSpPr>
        <xdr:cNvPr id="94" name="円/楕円 93"/>
        <xdr:cNvSpPr/>
      </xdr:nvSpPr>
      <xdr:spPr>
        <a:xfrm>
          <a:off x="3175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90081</xdr:rowOff>
    </xdr:from>
    <xdr:ext cx="762000" cy="259045"/>
    <xdr:sp macro="" textlink="">
      <xdr:nvSpPr>
        <xdr:cNvPr id="95" name="テキスト ボックス 94"/>
        <xdr:cNvSpPr txBox="1"/>
      </xdr:nvSpPr>
      <xdr:spPr>
        <a:xfrm>
          <a:off x="2844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3704</xdr:rowOff>
    </xdr:from>
    <xdr:to>
      <xdr:col>3</xdr:col>
      <xdr:colOff>330200</xdr:colOff>
      <xdr:row>44</xdr:row>
      <xdr:rowOff>105304</xdr:rowOff>
    </xdr:to>
    <xdr:sp macro="" textlink="">
      <xdr:nvSpPr>
        <xdr:cNvPr id="96" name="円/楕円 95"/>
        <xdr:cNvSpPr/>
      </xdr:nvSpPr>
      <xdr:spPr>
        <a:xfrm>
          <a:off x="2286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90081</xdr:rowOff>
    </xdr:from>
    <xdr:ext cx="762000" cy="259045"/>
    <xdr:sp macro="" textlink="">
      <xdr:nvSpPr>
        <xdr:cNvPr id="97" name="テキスト ボックス 96"/>
        <xdr:cNvSpPr txBox="1"/>
      </xdr:nvSpPr>
      <xdr:spPr>
        <a:xfrm>
          <a:off x="1955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8" name="円/楕円 97"/>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9" name="テキスト ボックス 98"/>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人件費削減や地方債年間発行額の上限を定めて起債発行額を抑制しているものの、依然として高い比率となっている。</a:t>
          </a:r>
          <a:endParaRPr lang="ja-JP" altLang="ja-JP" sz="1200">
            <a:effectLst/>
          </a:endParaRPr>
        </a:p>
        <a:p>
          <a:r>
            <a:rPr kumimoji="1" lang="ja-JP" altLang="ja-JP" sz="1200">
              <a:solidFill>
                <a:schemeClr val="dk1"/>
              </a:solidFill>
              <a:effectLst/>
              <a:latin typeface="+mn-lt"/>
              <a:ea typeface="+mn-ea"/>
              <a:cs typeface="+mn-cs"/>
            </a:rPr>
            <a:t>　合併特例期間終了後の普通交付税の段階的縮減に</a:t>
          </a:r>
          <a:r>
            <a:rPr kumimoji="1" lang="ja-JP" altLang="en-US" sz="1200">
              <a:solidFill>
                <a:schemeClr val="dk1"/>
              </a:solidFill>
              <a:effectLst/>
              <a:latin typeface="+mn-lt"/>
              <a:ea typeface="+mn-ea"/>
              <a:cs typeface="+mn-cs"/>
            </a:rPr>
            <a:t>より毎年約１億円程度交付税が減少しており、今後の健全な財政運営を行うためには既存事業の点検や</a:t>
          </a:r>
          <a:r>
            <a:rPr kumimoji="1" lang="ja-JP" altLang="ja-JP" sz="1200">
              <a:solidFill>
                <a:schemeClr val="dk1"/>
              </a:solidFill>
              <a:effectLst/>
              <a:latin typeface="+mn-lt"/>
              <a:ea typeface="+mn-ea"/>
              <a:cs typeface="+mn-cs"/>
            </a:rPr>
            <a:t>歳出の</a:t>
          </a:r>
          <a:r>
            <a:rPr kumimoji="1" lang="ja-JP" altLang="en-US" sz="1200">
              <a:solidFill>
                <a:schemeClr val="dk1"/>
              </a:solidFill>
              <a:effectLst/>
              <a:latin typeface="+mn-lt"/>
              <a:ea typeface="+mn-ea"/>
              <a:cs typeface="+mn-cs"/>
            </a:rPr>
            <a:t>抑制により</a:t>
          </a:r>
          <a:r>
            <a:rPr kumimoji="1" lang="ja-JP" altLang="ja-JP" sz="1200">
              <a:solidFill>
                <a:schemeClr val="dk1"/>
              </a:solidFill>
              <a:effectLst/>
              <a:latin typeface="+mn-lt"/>
              <a:ea typeface="+mn-ea"/>
              <a:cs typeface="+mn-cs"/>
            </a:rPr>
            <a:t>適性化に努め</a:t>
          </a:r>
          <a:r>
            <a:rPr kumimoji="1" lang="ja-JP" altLang="en-US" sz="1200">
              <a:solidFill>
                <a:schemeClr val="dk1"/>
              </a:solidFill>
              <a:effectLst/>
              <a:latin typeface="+mn-lt"/>
              <a:ea typeface="+mn-ea"/>
              <a:cs typeface="+mn-cs"/>
            </a:rPr>
            <a:t>ていく。</a:t>
          </a:r>
          <a:endParaRPr kumimoji="1" lang="en-US" altLang="ja-JP" sz="12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58674</xdr:rowOff>
    </xdr:from>
    <xdr:to>
      <xdr:col>7</xdr:col>
      <xdr:colOff>152400</xdr:colOff>
      <xdr:row>64</xdr:row>
      <xdr:rowOff>92456</xdr:rowOff>
    </xdr:to>
    <xdr:cxnSp macro="">
      <xdr:nvCxnSpPr>
        <xdr:cNvPr id="132" name="直線コネクタ 131"/>
        <xdr:cNvCxnSpPr/>
      </xdr:nvCxnSpPr>
      <xdr:spPr>
        <a:xfrm flipV="1">
          <a:off x="4114800" y="1103147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92456</xdr:rowOff>
    </xdr:to>
    <xdr:cxnSp macro="">
      <xdr:nvCxnSpPr>
        <xdr:cNvPr id="135" name="直線コネクタ 134"/>
        <xdr:cNvCxnSpPr/>
      </xdr:nvCxnSpPr>
      <xdr:spPr>
        <a:xfrm>
          <a:off x="3225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73152</xdr:rowOff>
    </xdr:to>
    <xdr:cxnSp macro="">
      <xdr:nvCxnSpPr>
        <xdr:cNvPr id="138" name="直線コネクタ 137"/>
        <xdr:cNvCxnSpPr/>
      </xdr:nvCxnSpPr>
      <xdr:spPr>
        <a:xfrm>
          <a:off x="2336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73152</xdr:rowOff>
    </xdr:to>
    <xdr:cxnSp macro="">
      <xdr:nvCxnSpPr>
        <xdr:cNvPr id="141" name="直線コネクタ 140"/>
        <xdr:cNvCxnSpPr/>
      </xdr:nvCxnSpPr>
      <xdr:spPr>
        <a:xfrm flipV="1">
          <a:off x="1447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51" name="円/楕円 150"/>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2"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41656</xdr:rowOff>
    </xdr:from>
    <xdr:to>
      <xdr:col>6</xdr:col>
      <xdr:colOff>50800</xdr:colOff>
      <xdr:row>64</xdr:row>
      <xdr:rowOff>143256</xdr:rowOff>
    </xdr:to>
    <xdr:sp macro="" textlink="">
      <xdr:nvSpPr>
        <xdr:cNvPr id="153" name="円/楕円 152"/>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128033</xdr:rowOff>
    </xdr:from>
    <xdr:ext cx="736600" cy="259045"/>
    <xdr:sp macro="" textlink="">
      <xdr:nvSpPr>
        <xdr:cNvPr id="154" name="テキスト ボックス 153"/>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5" name="円/楕円 154"/>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6" name="テキスト ボックス 155"/>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7" name="円/楕円 156"/>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8" name="テキスト ボックス 157"/>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59" name="円/楕円 158"/>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108729</xdr:rowOff>
    </xdr:from>
    <xdr:ext cx="762000" cy="259045"/>
    <xdr:sp macro="" textlink="">
      <xdr:nvSpPr>
        <xdr:cNvPr id="160" name="テキスト ボックス 159"/>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[237,976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人員の適正配置や</a:t>
          </a:r>
          <a:r>
            <a:rPr kumimoji="1" lang="ja-JP" altLang="ja-JP" sz="1200">
              <a:solidFill>
                <a:schemeClr val="dk1"/>
              </a:solidFill>
              <a:effectLst/>
              <a:latin typeface="+mn-lt"/>
              <a:ea typeface="+mn-ea"/>
              <a:cs typeface="+mn-cs"/>
            </a:rPr>
            <a:t>事業の見直し、経常経費の抑制に努めているものの、依然として高い比率となっている。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事業の見直し等により、物件費の</a:t>
          </a:r>
          <a:r>
            <a:rPr kumimoji="1" lang="ja-JP" altLang="ja-JP" sz="1200">
              <a:solidFill>
                <a:schemeClr val="dk1"/>
              </a:solidFill>
              <a:effectLst/>
              <a:latin typeface="+mn-lt"/>
              <a:ea typeface="+mn-ea"/>
              <a:cs typeface="+mn-cs"/>
            </a:rPr>
            <a:t>歳出適性化に努める。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145173</xdr:rowOff>
    </xdr:from>
    <xdr:to>
      <xdr:col>7</xdr:col>
      <xdr:colOff>152400</xdr:colOff>
      <xdr:row>84</xdr:row>
      <xdr:rowOff>170991</xdr:rowOff>
    </xdr:to>
    <xdr:cxnSp macro="">
      <xdr:nvCxnSpPr>
        <xdr:cNvPr id="193" name="直線コネクタ 192"/>
        <xdr:cNvCxnSpPr/>
      </xdr:nvCxnSpPr>
      <xdr:spPr>
        <a:xfrm flipV="1">
          <a:off x="4114800" y="14546973"/>
          <a:ext cx="8382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127867</xdr:rowOff>
    </xdr:from>
    <xdr:to>
      <xdr:col>6</xdr:col>
      <xdr:colOff>0</xdr:colOff>
      <xdr:row>84</xdr:row>
      <xdr:rowOff>170991</xdr:rowOff>
    </xdr:to>
    <xdr:cxnSp macro="">
      <xdr:nvCxnSpPr>
        <xdr:cNvPr id="196" name="直線コネクタ 195"/>
        <xdr:cNvCxnSpPr/>
      </xdr:nvCxnSpPr>
      <xdr:spPr>
        <a:xfrm>
          <a:off x="3225800" y="14529667"/>
          <a:ext cx="889000" cy="4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125057</xdr:rowOff>
    </xdr:from>
    <xdr:to>
      <xdr:col>4</xdr:col>
      <xdr:colOff>482600</xdr:colOff>
      <xdr:row>84</xdr:row>
      <xdr:rowOff>127867</xdr:rowOff>
    </xdr:to>
    <xdr:cxnSp macro="">
      <xdr:nvCxnSpPr>
        <xdr:cNvPr id="199" name="直線コネクタ 198"/>
        <xdr:cNvCxnSpPr/>
      </xdr:nvCxnSpPr>
      <xdr:spPr>
        <a:xfrm>
          <a:off x="2336800" y="14526857"/>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201" name="テキスト ボックス 200"/>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125057</xdr:rowOff>
    </xdr:from>
    <xdr:to>
      <xdr:col>3</xdr:col>
      <xdr:colOff>279400</xdr:colOff>
      <xdr:row>84</xdr:row>
      <xdr:rowOff>133792</xdr:rowOff>
    </xdr:to>
    <xdr:cxnSp macro="">
      <xdr:nvCxnSpPr>
        <xdr:cNvPr id="202" name="直線コネクタ 201"/>
        <xdr:cNvCxnSpPr/>
      </xdr:nvCxnSpPr>
      <xdr:spPr>
        <a:xfrm flipV="1">
          <a:off x="1447800" y="14526857"/>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4" name="テキスト ボックス 203"/>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6" name="テキスト ボックス 205"/>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94373</xdr:rowOff>
    </xdr:from>
    <xdr:to>
      <xdr:col>7</xdr:col>
      <xdr:colOff>203200</xdr:colOff>
      <xdr:row>85</xdr:row>
      <xdr:rowOff>24523</xdr:rowOff>
    </xdr:to>
    <xdr:sp macro="" textlink="">
      <xdr:nvSpPr>
        <xdr:cNvPr id="212" name="円/楕円 211"/>
        <xdr:cNvSpPr/>
      </xdr:nvSpPr>
      <xdr:spPr>
        <a:xfrm>
          <a:off x="4902200" y="144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66450</xdr:rowOff>
    </xdr:from>
    <xdr:ext cx="762000" cy="259045"/>
    <xdr:sp macro="" textlink="">
      <xdr:nvSpPr>
        <xdr:cNvPr id="213" name="人件費・物件費等の状況該当値テキスト"/>
        <xdr:cNvSpPr txBox="1"/>
      </xdr:nvSpPr>
      <xdr:spPr>
        <a:xfrm>
          <a:off x="5041900" y="1446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237,976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120191</xdr:rowOff>
    </xdr:from>
    <xdr:to>
      <xdr:col>6</xdr:col>
      <xdr:colOff>50800</xdr:colOff>
      <xdr:row>85</xdr:row>
      <xdr:rowOff>50341</xdr:rowOff>
    </xdr:to>
    <xdr:sp macro="" textlink="">
      <xdr:nvSpPr>
        <xdr:cNvPr id="214" name="円/楕円 213"/>
        <xdr:cNvSpPr/>
      </xdr:nvSpPr>
      <xdr:spPr>
        <a:xfrm>
          <a:off x="4064000" y="145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35118</xdr:rowOff>
    </xdr:from>
    <xdr:ext cx="736600" cy="259045"/>
    <xdr:sp macro="" textlink="">
      <xdr:nvSpPr>
        <xdr:cNvPr id="215" name="テキスト ボックス 214"/>
        <xdr:cNvSpPr txBox="1"/>
      </xdr:nvSpPr>
      <xdr:spPr>
        <a:xfrm>
          <a:off x="3733800" y="1460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77067</xdr:rowOff>
    </xdr:from>
    <xdr:to>
      <xdr:col>4</xdr:col>
      <xdr:colOff>533400</xdr:colOff>
      <xdr:row>85</xdr:row>
      <xdr:rowOff>7217</xdr:rowOff>
    </xdr:to>
    <xdr:sp macro="" textlink="">
      <xdr:nvSpPr>
        <xdr:cNvPr id="216" name="円/楕円 215"/>
        <xdr:cNvSpPr/>
      </xdr:nvSpPr>
      <xdr:spPr>
        <a:xfrm>
          <a:off x="3175000" y="144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163444</xdr:rowOff>
    </xdr:from>
    <xdr:ext cx="762000" cy="259045"/>
    <xdr:sp macro="" textlink="">
      <xdr:nvSpPr>
        <xdr:cNvPr id="217" name="テキスト ボックス 216"/>
        <xdr:cNvSpPr txBox="1"/>
      </xdr:nvSpPr>
      <xdr:spPr>
        <a:xfrm>
          <a:off x="2844800" y="1456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234,390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74257</xdr:rowOff>
    </xdr:from>
    <xdr:to>
      <xdr:col>3</xdr:col>
      <xdr:colOff>330200</xdr:colOff>
      <xdr:row>85</xdr:row>
      <xdr:rowOff>4407</xdr:rowOff>
    </xdr:to>
    <xdr:sp macro="" textlink="">
      <xdr:nvSpPr>
        <xdr:cNvPr id="218" name="円/楕円 217"/>
        <xdr:cNvSpPr/>
      </xdr:nvSpPr>
      <xdr:spPr>
        <a:xfrm>
          <a:off x="2286000" y="144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160634</xdr:rowOff>
    </xdr:from>
    <xdr:ext cx="762000" cy="259045"/>
    <xdr:sp macro="" textlink="">
      <xdr:nvSpPr>
        <xdr:cNvPr id="219" name="テキスト ボックス 218"/>
        <xdr:cNvSpPr txBox="1"/>
      </xdr:nvSpPr>
      <xdr:spPr>
        <a:xfrm>
          <a:off x="1955800" y="14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82992</xdr:rowOff>
    </xdr:from>
    <xdr:to>
      <xdr:col>2</xdr:col>
      <xdr:colOff>127000</xdr:colOff>
      <xdr:row>85</xdr:row>
      <xdr:rowOff>13142</xdr:rowOff>
    </xdr:to>
    <xdr:sp macro="" textlink="">
      <xdr:nvSpPr>
        <xdr:cNvPr id="220" name="円/楕円 219"/>
        <xdr:cNvSpPr/>
      </xdr:nvSpPr>
      <xdr:spPr>
        <a:xfrm>
          <a:off x="1397000" y="144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169369</xdr:rowOff>
    </xdr:from>
    <xdr:ext cx="762000" cy="259045"/>
    <xdr:sp macro="" textlink="">
      <xdr:nvSpPr>
        <xdr:cNvPr id="221" name="テキスト ボックス 220"/>
        <xdr:cNvSpPr txBox="1"/>
      </xdr:nvSpPr>
      <xdr:spPr>
        <a:xfrm>
          <a:off x="1066800" y="1457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類似団体平均を下回る状態が続いている。</a:t>
          </a:r>
          <a:endParaRPr lang="ja-JP" altLang="ja-JP" sz="1200">
            <a:effectLst/>
          </a:endParaRPr>
        </a:p>
        <a:p>
          <a:r>
            <a:rPr kumimoji="1" lang="ja-JP" altLang="ja-JP" sz="1200">
              <a:solidFill>
                <a:schemeClr val="dk1"/>
              </a:solidFill>
              <a:effectLst/>
              <a:latin typeface="+mn-lt"/>
              <a:ea typeface="+mn-ea"/>
              <a:cs typeface="+mn-cs"/>
            </a:rPr>
            <a:t>　今後は、人事評価制度による勤務評定に基づいた昇給制度等により、更なる給与の適正化に努める。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89</xdr:row>
      <xdr:rowOff>2822</xdr:rowOff>
    </xdr:to>
    <xdr:cxnSp macro="">
      <xdr:nvCxnSpPr>
        <xdr:cNvPr id="250" name="直線コネクタ 249"/>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117122</xdr:rowOff>
    </xdr:to>
    <xdr:cxnSp macro="">
      <xdr:nvCxnSpPr>
        <xdr:cNvPr id="255" name="直線コネクタ 254"/>
        <xdr:cNvCxnSpPr/>
      </xdr:nvCxnSpPr>
      <xdr:spPr>
        <a:xfrm>
          <a:off x="16179800" y="141224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6649</xdr:rowOff>
    </xdr:from>
    <xdr:ext cx="762000" cy="259045"/>
    <xdr:sp macro="" textlink="">
      <xdr:nvSpPr>
        <xdr:cNvPr id="256"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34572</xdr:rowOff>
    </xdr:from>
    <xdr:to>
      <xdr:col>24</xdr:col>
      <xdr:colOff>609600</xdr:colOff>
      <xdr:row>85</xdr:row>
      <xdr:rowOff>136172</xdr:rowOff>
    </xdr:to>
    <xdr:sp macro="" textlink="">
      <xdr:nvSpPr>
        <xdr:cNvPr id="257" name="フローチャート : 判断 256"/>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63500</xdr:rowOff>
    </xdr:to>
    <xdr:cxnSp macro="">
      <xdr:nvCxnSpPr>
        <xdr:cNvPr id="258" name="直線コネクタ 257"/>
        <xdr:cNvCxnSpPr/>
      </xdr:nvCxnSpPr>
      <xdr:spPr>
        <a:xfrm>
          <a:off x="15290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59" name="フローチャート :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82</xdr:row>
      <xdr:rowOff>23284</xdr:rowOff>
    </xdr:to>
    <xdr:cxnSp macro="">
      <xdr:nvCxnSpPr>
        <xdr:cNvPr id="261" name="直線コネクタ 260"/>
        <xdr:cNvCxnSpPr/>
      </xdr:nvCxnSpPr>
      <xdr:spPr>
        <a:xfrm flipV="1">
          <a:off x="14401800" y="140687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2" name="フローチャート :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3" name="テキスト ボックス 26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23284</xdr:rowOff>
    </xdr:from>
    <xdr:to>
      <xdr:col>21</xdr:col>
      <xdr:colOff>0</xdr:colOff>
      <xdr:row>87</xdr:row>
      <xdr:rowOff>64205</xdr:rowOff>
    </xdr:to>
    <xdr:cxnSp macro="">
      <xdr:nvCxnSpPr>
        <xdr:cNvPr id="264" name="直線コネクタ 263"/>
        <xdr:cNvCxnSpPr/>
      </xdr:nvCxnSpPr>
      <xdr:spPr>
        <a:xfrm flipV="1">
          <a:off x="13512800" y="14082184"/>
          <a:ext cx="889000" cy="8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7" name="フローチャート : 判断 266"/>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8" name="テキスト ボックス 267"/>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4" name="円/楕円 273"/>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5"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6" name="円/楕円 275"/>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7" name="テキスト ボックス 276"/>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8" name="円/楕円 277"/>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79" name="テキスト ボックス 278"/>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143934</xdr:rowOff>
    </xdr:from>
    <xdr:to>
      <xdr:col>21</xdr:col>
      <xdr:colOff>50800</xdr:colOff>
      <xdr:row>82</xdr:row>
      <xdr:rowOff>74084</xdr:rowOff>
    </xdr:to>
    <xdr:sp macro="" textlink="">
      <xdr:nvSpPr>
        <xdr:cNvPr id="280" name="円/楕円 279"/>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84261</xdr:rowOff>
    </xdr:from>
    <xdr:ext cx="762000" cy="259045"/>
    <xdr:sp macro="" textlink="">
      <xdr:nvSpPr>
        <xdr:cNvPr id="281" name="テキスト ボックス 280"/>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13405</xdr:rowOff>
    </xdr:from>
    <xdr:to>
      <xdr:col>19</xdr:col>
      <xdr:colOff>533400</xdr:colOff>
      <xdr:row>87</xdr:row>
      <xdr:rowOff>115005</xdr:rowOff>
    </xdr:to>
    <xdr:sp macro="" textlink="">
      <xdr:nvSpPr>
        <xdr:cNvPr id="282" name="円/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125182</xdr:rowOff>
    </xdr:from>
    <xdr:ext cx="762000" cy="259045"/>
    <xdr:sp macro="" textlink="">
      <xdr:nvSpPr>
        <xdr:cNvPr id="283" name="テキスト ボックス 282"/>
        <xdr:cNvSpPr txBox="1"/>
      </xdr:nvSpPr>
      <xdr:spPr>
        <a:xfrm>
          <a:off x="13131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１７年１月の町村合併の際、類似団体平均を大きく上回った。以降は、集中改革プランに基づく定員適正化計画により平成２２年度から平成２６年度末までに１４人削減する目標を３人上回り、１７人の削減となっ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しかし、類似団体平均を</a:t>
          </a:r>
          <a:r>
            <a:rPr kumimoji="1" lang="ja-JP" altLang="en-US" sz="1200">
              <a:solidFill>
                <a:schemeClr val="dk1"/>
              </a:solidFill>
              <a:effectLst/>
              <a:latin typeface="+mn-lt"/>
              <a:ea typeface="+mn-ea"/>
              <a:cs typeface="+mn-cs"/>
            </a:rPr>
            <a:t>約</a:t>
          </a:r>
          <a:r>
            <a:rPr kumimoji="1" lang="ja-JP" altLang="ja-JP" sz="1200">
              <a:solidFill>
                <a:schemeClr val="dk1"/>
              </a:solidFill>
              <a:effectLst/>
              <a:latin typeface="+mn-lt"/>
              <a:ea typeface="+mn-ea"/>
              <a:cs typeface="+mn-cs"/>
            </a:rPr>
            <a:t>５</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上回っているため、定員適正化</a:t>
          </a:r>
          <a:r>
            <a:rPr kumimoji="1" lang="ja-JP" altLang="en-US" sz="1200">
              <a:solidFill>
                <a:schemeClr val="dk1"/>
              </a:solidFill>
              <a:effectLst/>
              <a:latin typeface="+mn-lt"/>
              <a:ea typeface="+mn-ea"/>
              <a:cs typeface="+mn-cs"/>
            </a:rPr>
            <a:t>を図るとともに</a:t>
          </a:r>
          <a:r>
            <a:rPr kumimoji="1" lang="ja-JP" altLang="ja-JP" sz="1200">
              <a:solidFill>
                <a:schemeClr val="dk1"/>
              </a:solidFill>
              <a:effectLst/>
              <a:latin typeface="+mn-lt"/>
              <a:ea typeface="+mn-ea"/>
              <a:cs typeface="+mn-cs"/>
            </a:rPr>
            <a:t>、民間委託や指定管理者制度の導入などによる更なる削減を</a:t>
          </a:r>
          <a:r>
            <a:rPr kumimoji="1" lang="ja-JP" altLang="en-US" sz="1200">
              <a:solidFill>
                <a:schemeClr val="dk1"/>
              </a:solidFill>
              <a:effectLst/>
              <a:latin typeface="+mn-lt"/>
              <a:ea typeface="+mn-ea"/>
              <a:cs typeface="+mn-cs"/>
            </a:rPr>
            <a:t>進めている。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162687</xdr:rowOff>
    </xdr:from>
    <xdr:to>
      <xdr:col>24</xdr:col>
      <xdr:colOff>558800</xdr:colOff>
      <xdr:row>63</xdr:row>
      <xdr:rowOff>6519</xdr:rowOff>
    </xdr:to>
    <xdr:cxnSp macro="">
      <xdr:nvCxnSpPr>
        <xdr:cNvPr id="318" name="直線コネクタ 317"/>
        <xdr:cNvCxnSpPr/>
      </xdr:nvCxnSpPr>
      <xdr:spPr>
        <a:xfrm>
          <a:off x="16179800" y="10792587"/>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162687</xdr:rowOff>
    </xdr:from>
    <xdr:to>
      <xdr:col>23</xdr:col>
      <xdr:colOff>406400</xdr:colOff>
      <xdr:row>63</xdr:row>
      <xdr:rowOff>14563</xdr:rowOff>
    </xdr:to>
    <xdr:cxnSp macro="">
      <xdr:nvCxnSpPr>
        <xdr:cNvPr id="321" name="直線コネクタ 320"/>
        <xdr:cNvCxnSpPr/>
      </xdr:nvCxnSpPr>
      <xdr:spPr>
        <a:xfrm flipV="1">
          <a:off x="15290800" y="10792587"/>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14563</xdr:rowOff>
    </xdr:from>
    <xdr:to>
      <xdr:col>22</xdr:col>
      <xdr:colOff>203200</xdr:colOff>
      <xdr:row>63</xdr:row>
      <xdr:rowOff>31454</xdr:rowOff>
    </xdr:to>
    <xdr:cxnSp macro="">
      <xdr:nvCxnSpPr>
        <xdr:cNvPr id="324" name="直線コネクタ 323"/>
        <xdr:cNvCxnSpPr/>
      </xdr:nvCxnSpPr>
      <xdr:spPr>
        <a:xfrm flipV="1">
          <a:off x="14401800" y="1081591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6" name="テキスト ボックス 325"/>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31454</xdr:rowOff>
    </xdr:from>
    <xdr:to>
      <xdr:col>21</xdr:col>
      <xdr:colOff>0</xdr:colOff>
      <xdr:row>63</xdr:row>
      <xdr:rowOff>51562</xdr:rowOff>
    </xdr:to>
    <xdr:cxnSp macro="">
      <xdr:nvCxnSpPr>
        <xdr:cNvPr id="327" name="直線コネクタ 326"/>
        <xdr:cNvCxnSpPr/>
      </xdr:nvCxnSpPr>
      <xdr:spPr>
        <a:xfrm flipV="1">
          <a:off x="13512800" y="1083280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29" name="テキスト ボックス 328"/>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1" name="テキスト ボックス 330"/>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127169</xdr:rowOff>
    </xdr:from>
    <xdr:to>
      <xdr:col>24</xdr:col>
      <xdr:colOff>609600</xdr:colOff>
      <xdr:row>63</xdr:row>
      <xdr:rowOff>57319</xdr:rowOff>
    </xdr:to>
    <xdr:sp macro="" textlink="">
      <xdr:nvSpPr>
        <xdr:cNvPr id="337" name="円/楕円 336"/>
        <xdr:cNvSpPr/>
      </xdr:nvSpPr>
      <xdr:spPr>
        <a:xfrm>
          <a:off x="16967200" y="107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99246</xdr:rowOff>
    </xdr:from>
    <xdr:ext cx="762000" cy="259045"/>
    <xdr:sp macro="" textlink="">
      <xdr:nvSpPr>
        <xdr:cNvPr id="338" name="定員管理の状況該当値テキスト"/>
        <xdr:cNvSpPr txBox="1"/>
      </xdr:nvSpPr>
      <xdr:spPr>
        <a:xfrm>
          <a:off x="17106900" y="107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111887</xdr:rowOff>
    </xdr:from>
    <xdr:to>
      <xdr:col>23</xdr:col>
      <xdr:colOff>457200</xdr:colOff>
      <xdr:row>63</xdr:row>
      <xdr:rowOff>42037</xdr:rowOff>
    </xdr:to>
    <xdr:sp macro="" textlink="">
      <xdr:nvSpPr>
        <xdr:cNvPr id="339" name="円/楕円 338"/>
        <xdr:cNvSpPr/>
      </xdr:nvSpPr>
      <xdr:spPr>
        <a:xfrm>
          <a:off x="16129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26814</xdr:rowOff>
    </xdr:from>
    <xdr:ext cx="736600" cy="259045"/>
    <xdr:sp macro="" textlink="">
      <xdr:nvSpPr>
        <xdr:cNvPr id="340" name="テキスト ボックス 339"/>
        <xdr:cNvSpPr txBox="1"/>
      </xdr:nvSpPr>
      <xdr:spPr>
        <a:xfrm>
          <a:off x="15798800" y="1082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135213</xdr:rowOff>
    </xdr:from>
    <xdr:to>
      <xdr:col>22</xdr:col>
      <xdr:colOff>254000</xdr:colOff>
      <xdr:row>63</xdr:row>
      <xdr:rowOff>65363</xdr:rowOff>
    </xdr:to>
    <xdr:sp macro="" textlink="">
      <xdr:nvSpPr>
        <xdr:cNvPr id="341" name="円/楕円 340"/>
        <xdr:cNvSpPr/>
      </xdr:nvSpPr>
      <xdr:spPr>
        <a:xfrm>
          <a:off x="15240000" y="10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50140</xdr:rowOff>
    </xdr:from>
    <xdr:ext cx="762000" cy="259045"/>
    <xdr:sp macro="" textlink="">
      <xdr:nvSpPr>
        <xdr:cNvPr id="342" name="テキスト ボックス 341"/>
        <xdr:cNvSpPr txBox="1"/>
      </xdr:nvSpPr>
      <xdr:spPr>
        <a:xfrm>
          <a:off x="14909800" y="108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152104</xdr:rowOff>
    </xdr:from>
    <xdr:to>
      <xdr:col>21</xdr:col>
      <xdr:colOff>50800</xdr:colOff>
      <xdr:row>63</xdr:row>
      <xdr:rowOff>82254</xdr:rowOff>
    </xdr:to>
    <xdr:sp macro="" textlink="">
      <xdr:nvSpPr>
        <xdr:cNvPr id="343" name="円/楕円 342"/>
        <xdr:cNvSpPr/>
      </xdr:nvSpPr>
      <xdr:spPr>
        <a:xfrm>
          <a:off x="14351000" y="107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67031</xdr:rowOff>
    </xdr:from>
    <xdr:ext cx="762000" cy="259045"/>
    <xdr:sp macro="" textlink="">
      <xdr:nvSpPr>
        <xdr:cNvPr id="344" name="テキスト ボックス 343"/>
        <xdr:cNvSpPr txBox="1"/>
      </xdr:nvSpPr>
      <xdr:spPr>
        <a:xfrm>
          <a:off x="14020800" y="1086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762</xdr:rowOff>
    </xdr:from>
    <xdr:to>
      <xdr:col>19</xdr:col>
      <xdr:colOff>533400</xdr:colOff>
      <xdr:row>63</xdr:row>
      <xdr:rowOff>102362</xdr:rowOff>
    </xdr:to>
    <xdr:sp macro="" textlink="">
      <xdr:nvSpPr>
        <xdr:cNvPr id="345" name="円/楕円 344"/>
        <xdr:cNvSpPr/>
      </xdr:nvSpPr>
      <xdr:spPr>
        <a:xfrm>
          <a:off x="13462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87139</xdr:rowOff>
    </xdr:from>
    <xdr:ext cx="762000" cy="259045"/>
    <xdr:sp macro="" textlink="">
      <xdr:nvSpPr>
        <xdr:cNvPr id="346" name="テキスト ボックス 345"/>
        <xdr:cNvSpPr txBox="1"/>
      </xdr:nvSpPr>
      <xdr:spPr>
        <a:xfrm>
          <a:off x="13131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町村合併前</a:t>
          </a:r>
          <a:r>
            <a:rPr lang="ja-JP" altLang="en-US" sz="1200">
              <a:solidFill>
                <a:schemeClr val="dk1"/>
              </a:solidFill>
              <a:effectLst/>
              <a:latin typeface="+mn-lt"/>
              <a:ea typeface="+mn-ea"/>
              <a:cs typeface="+mn-cs"/>
            </a:rPr>
            <a:t>後の</a:t>
          </a:r>
          <a:r>
            <a:rPr lang="ja-JP" altLang="ja-JP" sz="1200">
              <a:solidFill>
                <a:schemeClr val="dk1"/>
              </a:solidFill>
              <a:effectLst/>
              <a:latin typeface="+mn-lt"/>
              <a:ea typeface="+mn-ea"/>
              <a:cs typeface="+mn-cs"/>
            </a:rPr>
            <a:t>大規模事業</a:t>
          </a:r>
          <a:r>
            <a:rPr lang="ja-JP" altLang="en-US" sz="1200">
              <a:solidFill>
                <a:schemeClr val="dk1"/>
              </a:solidFill>
              <a:effectLst/>
              <a:latin typeface="+mn-lt"/>
              <a:ea typeface="+mn-ea"/>
              <a:cs typeface="+mn-cs"/>
            </a:rPr>
            <a:t>の実施</a:t>
          </a:r>
          <a:r>
            <a:rPr lang="ja-JP" altLang="ja-JP" sz="1200">
              <a:solidFill>
                <a:schemeClr val="dk1"/>
              </a:solidFill>
              <a:effectLst/>
              <a:latin typeface="+mn-lt"/>
              <a:ea typeface="+mn-ea"/>
              <a:cs typeface="+mn-cs"/>
            </a:rPr>
            <a:t>に</a:t>
          </a:r>
          <a:r>
            <a:rPr lang="ja-JP" altLang="en-US" sz="1200">
              <a:solidFill>
                <a:schemeClr val="dk1"/>
              </a:solidFill>
              <a:effectLst/>
              <a:latin typeface="+mn-lt"/>
              <a:ea typeface="+mn-ea"/>
              <a:cs typeface="+mn-cs"/>
            </a:rPr>
            <a:t>より発行した地方債</a:t>
          </a:r>
          <a:r>
            <a:rPr lang="ja-JP" altLang="ja-JP" sz="1200">
              <a:solidFill>
                <a:schemeClr val="dk1"/>
              </a:solidFill>
              <a:effectLst/>
              <a:latin typeface="+mn-lt"/>
              <a:ea typeface="+mn-ea"/>
              <a:cs typeface="+mn-cs"/>
            </a:rPr>
            <a:t>の償還</a:t>
          </a:r>
          <a:r>
            <a:rPr lang="ja-JP" altLang="en-US" sz="1200">
              <a:solidFill>
                <a:schemeClr val="dk1"/>
              </a:solidFill>
              <a:effectLst/>
              <a:latin typeface="+mn-lt"/>
              <a:ea typeface="+mn-ea"/>
              <a:cs typeface="+mn-cs"/>
            </a:rPr>
            <a:t>が一部終了し、また償還年数の長かった公営企業債も徐々に償還が終了してきていることもあり、一時期</a:t>
          </a:r>
          <a:r>
            <a:rPr lang="ja-JP" altLang="ja-JP" sz="1200">
              <a:solidFill>
                <a:schemeClr val="dk1"/>
              </a:solidFill>
              <a:effectLst/>
              <a:latin typeface="+mn-lt"/>
              <a:ea typeface="+mn-ea"/>
              <a:cs typeface="+mn-cs"/>
            </a:rPr>
            <a:t>高い水準だった実質公債費比率は、</a:t>
          </a:r>
          <a:r>
            <a:rPr lang="ja-JP" altLang="en-US" sz="1200">
              <a:solidFill>
                <a:schemeClr val="dk1"/>
              </a:solidFill>
              <a:effectLst/>
              <a:latin typeface="+mn-lt"/>
              <a:ea typeface="+mn-ea"/>
              <a:cs typeface="+mn-cs"/>
            </a:rPr>
            <a:t>毎年減少傾向にある。また、</a:t>
          </a:r>
          <a:r>
            <a:rPr lang="ja-JP" altLang="ja-JP" sz="1200">
              <a:solidFill>
                <a:schemeClr val="dk1"/>
              </a:solidFill>
              <a:effectLst/>
              <a:latin typeface="+mn-lt"/>
              <a:ea typeface="+mn-ea"/>
              <a:cs typeface="+mn-cs"/>
            </a:rPr>
            <a:t>、平成２２年度以降は年間地方債発行額</a:t>
          </a:r>
          <a:r>
            <a:rPr lang="ja-JP" altLang="en-US" sz="1200">
              <a:solidFill>
                <a:schemeClr val="dk1"/>
              </a:solidFill>
              <a:effectLst/>
              <a:latin typeface="+mn-lt"/>
              <a:ea typeface="+mn-ea"/>
              <a:cs typeface="+mn-cs"/>
            </a:rPr>
            <a:t>を</a:t>
          </a:r>
          <a:r>
            <a:rPr lang="ja-JP" altLang="ja-JP" sz="1200">
              <a:solidFill>
                <a:schemeClr val="dk1"/>
              </a:solidFill>
              <a:effectLst/>
              <a:latin typeface="+mn-lt"/>
              <a:ea typeface="+mn-ea"/>
              <a:cs typeface="+mn-cs"/>
            </a:rPr>
            <a:t>６億円以内</a:t>
          </a:r>
          <a:r>
            <a:rPr lang="ja-JP" altLang="en-US" sz="1200">
              <a:solidFill>
                <a:schemeClr val="dk1"/>
              </a:solidFill>
              <a:effectLst/>
              <a:latin typeface="+mn-lt"/>
              <a:ea typeface="+mn-ea"/>
              <a:cs typeface="+mn-cs"/>
            </a:rPr>
            <a:t>としている</a:t>
          </a:r>
          <a:r>
            <a:rPr lang="ja-JP" altLang="ja-JP" sz="1200">
              <a:solidFill>
                <a:schemeClr val="dk1"/>
              </a:solidFill>
              <a:effectLst/>
              <a:latin typeface="+mn-lt"/>
              <a:ea typeface="+mn-ea"/>
              <a:cs typeface="+mn-cs"/>
            </a:rPr>
            <a:t>こと</a:t>
          </a:r>
          <a:r>
            <a:rPr lang="ja-JP" altLang="en-US" sz="1200">
              <a:solidFill>
                <a:schemeClr val="dk1"/>
              </a:solidFill>
              <a:effectLst/>
              <a:latin typeface="+mn-lt"/>
              <a:ea typeface="+mn-ea"/>
              <a:cs typeface="+mn-cs"/>
            </a:rPr>
            <a:t>も影響している。</a:t>
          </a:r>
          <a:r>
            <a:rPr lang="ja-JP" altLang="ja-JP" sz="1200">
              <a:solidFill>
                <a:schemeClr val="dk1"/>
              </a:solidFill>
              <a:effectLst/>
              <a:latin typeface="+mn-lt"/>
              <a:ea typeface="+mn-ea"/>
              <a:cs typeface="+mn-cs"/>
            </a:rPr>
            <a:t>前年より</a:t>
          </a:r>
          <a:r>
            <a:rPr lang="ja-JP" altLang="en-US" sz="1200">
              <a:solidFill>
                <a:schemeClr val="dk1"/>
              </a:solidFill>
              <a:effectLst/>
              <a:latin typeface="+mn-lt"/>
              <a:ea typeface="+mn-ea"/>
              <a:cs typeface="+mn-cs"/>
            </a:rPr>
            <a:t>１．７</a:t>
          </a:r>
          <a:r>
            <a:rPr lang="ja-JP" altLang="ja-JP" sz="1200">
              <a:solidFill>
                <a:schemeClr val="dk1"/>
              </a:solidFill>
              <a:effectLst/>
              <a:latin typeface="+mn-lt"/>
              <a:ea typeface="+mn-ea"/>
              <a:cs typeface="+mn-cs"/>
            </a:rPr>
            <a:t>ポイント改善</a:t>
          </a:r>
          <a:r>
            <a:rPr lang="ja-JP" altLang="en-US" sz="1200">
              <a:solidFill>
                <a:schemeClr val="dk1"/>
              </a:solidFill>
              <a:effectLst/>
              <a:latin typeface="+mn-lt"/>
              <a:ea typeface="+mn-ea"/>
              <a:cs typeface="+mn-cs"/>
            </a:rPr>
            <a:t>している。しかし、依然として県内他市町や全国の類似団体と比較しても比率が高い状況である。</a:t>
          </a:r>
          <a:endParaRPr lang="ja-JP" altLang="ja-JP" sz="1200">
            <a:effectLst/>
          </a:endParaRPr>
        </a:p>
        <a:p>
          <a:r>
            <a:rPr lang="ja-JP" altLang="ja-JP" sz="1200" baseline="0">
              <a:solidFill>
                <a:schemeClr val="dk1"/>
              </a:solidFill>
              <a:effectLst/>
              <a:latin typeface="+mn-lt"/>
              <a:ea typeface="+mn-ea"/>
              <a:cs typeface="+mn-cs"/>
            </a:rPr>
            <a:t>　今後</a:t>
          </a:r>
          <a:r>
            <a:rPr lang="ja-JP" altLang="en-US" sz="1200" baseline="0">
              <a:solidFill>
                <a:schemeClr val="dk1"/>
              </a:solidFill>
              <a:effectLst/>
              <a:latin typeface="+mn-lt"/>
              <a:ea typeface="+mn-ea"/>
              <a:cs typeface="+mn-cs"/>
            </a:rPr>
            <a:t>も</a:t>
          </a:r>
          <a:r>
            <a:rPr lang="ja-JP" altLang="ja-JP" sz="1200" baseline="0">
              <a:solidFill>
                <a:schemeClr val="dk1"/>
              </a:solidFill>
              <a:effectLst/>
              <a:latin typeface="+mn-lt"/>
              <a:ea typeface="+mn-ea"/>
              <a:cs typeface="+mn-cs"/>
            </a:rPr>
            <a:t>、</a:t>
          </a:r>
          <a:r>
            <a:rPr lang="ja-JP" altLang="ja-JP" sz="1200">
              <a:solidFill>
                <a:schemeClr val="dk1"/>
              </a:solidFill>
              <a:effectLst/>
              <a:latin typeface="+mn-lt"/>
              <a:ea typeface="+mn-ea"/>
              <a:cs typeface="+mn-cs"/>
            </a:rPr>
            <a:t>将来的な財政負担を軽減するために、更なる比率の改善を目指</a:t>
          </a:r>
          <a:r>
            <a:rPr lang="ja-JP" altLang="en-US" sz="1200">
              <a:solidFill>
                <a:schemeClr val="dk1"/>
              </a:solidFill>
              <a:effectLst/>
              <a:latin typeface="+mn-lt"/>
              <a:ea typeface="+mn-ea"/>
              <a:cs typeface="+mn-cs"/>
            </a:rPr>
            <a:t>す。</a:t>
          </a:r>
          <a:r>
            <a:rPr lang="ja-JP" altLang="ja-JP" sz="1200">
              <a:solidFill>
                <a:schemeClr val="dk1"/>
              </a:solidFill>
              <a:effectLst/>
              <a:latin typeface="+mn-lt"/>
              <a:ea typeface="+mn-ea"/>
              <a:cs typeface="+mn-cs"/>
            </a:rPr>
            <a:t> </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44</xdr:row>
      <xdr:rowOff>71261</xdr:rowOff>
    </xdr:to>
    <xdr:cxnSp macro="">
      <xdr:nvCxnSpPr>
        <xdr:cNvPr id="381" name="直線コネクタ 380"/>
        <xdr:cNvCxnSpPr/>
      </xdr:nvCxnSpPr>
      <xdr:spPr>
        <a:xfrm flipV="1">
          <a:off x="16179800" y="7387167"/>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2"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71261</xdr:rowOff>
    </xdr:from>
    <xdr:to>
      <xdr:col>23</xdr:col>
      <xdr:colOff>406400</xdr:colOff>
      <xdr:row>45</xdr:row>
      <xdr:rowOff>33867</xdr:rowOff>
    </xdr:to>
    <xdr:cxnSp macro="">
      <xdr:nvCxnSpPr>
        <xdr:cNvPr id="384" name="直線コネクタ 383"/>
        <xdr:cNvCxnSpPr/>
      </xdr:nvCxnSpPr>
      <xdr:spPr>
        <a:xfrm flipV="1">
          <a:off x="15290800" y="76150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6" name="テキスト ボックス 385"/>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33867</xdr:rowOff>
    </xdr:from>
    <xdr:to>
      <xdr:col>22</xdr:col>
      <xdr:colOff>203200</xdr:colOff>
      <xdr:row>45</xdr:row>
      <xdr:rowOff>74083</xdr:rowOff>
    </xdr:to>
    <xdr:cxnSp macro="">
      <xdr:nvCxnSpPr>
        <xdr:cNvPr id="387" name="直線コネクタ 386"/>
        <xdr:cNvCxnSpPr/>
      </xdr:nvCxnSpPr>
      <xdr:spPr>
        <a:xfrm flipV="1">
          <a:off x="14401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88" name="フローチャート :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74083</xdr:rowOff>
    </xdr:from>
    <xdr:to>
      <xdr:col>21</xdr:col>
      <xdr:colOff>0</xdr:colOff>
      <xdr:row>45</xdr:row>
      <xdr:rowOff>100895</xdr:rowOff>
    </xdr:to>
    <xdr:cxnSp macro="">
      <xdr:nvCxnSpPr>
        <xdr:cNvPr id="390" name="直線コネクタ 389"/>
        <xdr:cNvCxnSpPr/>
      </xdr:nvCxnSpPr>
      <xdr:spPr>
        <a:xfrm flipV="1">
          <a:off x="13512800" y="77893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1" name="フローチャート :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3" name="フローチャート :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99782</xdr:rowOff>
    </xdr:from>
    <xdr:ext cx="762000" cy="259045"/>
    <xdr:sp macro="" textlink="">
      <xdr:nvSpPr>
        <xdr:cNvPr id="394" name="テキスト ボックス 393"/>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0" name="円/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20461</xdr:rowOff>
    </xdr:from>
    <xdr:to>
      <xdr:col>23</xdr:col>
      <xdr:colOff>457200</xdr:colOff>
      <xdr:row>44</xdr:row>
      <xdr:rowOff>122061</xdr:rowOff>
    </xdr:to>
    <xdr:sp macro="" textlink="">
      <xdr:nvSpPr>
        <xdr:cNvPr id="402" name="円/楕円 401"/>
        <xdr:cNvSpPr/>
      </xdr:nvSpPr>
      <xdr:spPr>
        <a:xfrm>
          <a:off x="16129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106838</xdr:rowOff>
    </xdr:from>
    <xdr:ext cx="736600" cy="259045"/>
    <xdr:sp macro="" textlink="">
      <xdr:nvSpPr>
        <xdr:cNvPr id="403" name="テキスト ボックス 402"/>
        <xdr:cNvSpPr txBox="1"/>
      </xdr:nvSpPr>
      <xdr:spPr>
        <a:xfrm>
          <a:off x="15798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154517</xdr:rowOff>
    </xdr:from>
    <xdr:to>
      <xdr:col>22</xdr:col>
      <xdr:colOff>254000</xdr:colOff>
      <xdr:row>45</xdr:row>
      <xdr:rowOff>84667</xdr:rowOff>
    </xdr:to>
    <xdr:sp macro="" textlink="">
      <xdr:nvSpPr>
        <xdr:cNvPr id="404" name="円/楕円 403"/>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69444</xdr:rowOff>
    </xdr:from>
    <xdr:ext cx="762000" cy="259045"/>
    <xdr:sp macro="" textlink="">
      <xdr:nvSpPr>
        <xdr:cNvPr id="405" name="テキスト ボックス 404"/>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23283</xdr:rowOff>
    </xdr:from>
    <xdr:to>
      <xdr:col>21</xdr:col>
      <xdr:colOff>50800</xdr:colOff>
      <xdr:row>45</xdr:row>
      <xdr:rowOff>124883</xdr:rowOff>
    </xdr:to>
    <xdr:sp macro="" textlink="">
      <xdr:nvSpPr>
        <xdr:cNvPr id="406" name="円/楕円 405"/>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109660</xdr:rowOff>
    </xdr:from>
    <xdr:ext cx="762000" cy="259045"/>
    <xdr:sp macro="" textlink="">
      <xdr:nvSpPr>
        <xdr:cNvPr id="407" name="テキスト ボックス 406"/>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50095</xdr:rowOff>
    </xdr:from>
    <xdr:to>
      <xdr:col>19</xdr:col>
      <xdr:colOff>533400</xdr:colOff>
      <xdr:row>45</xdr:row>
      <xdr:rowOff>151695</xdr:rowOff>
    </xdr:to>
    <xdr:sp macro="" textlink="">
      <xdr:nvSpPr>
        <xdr:cNvPr id="408" name="円/楕円 407"/>
        <xdr:cNvSpPr/>
      </xdr:nvSpPr>
      <xdr:spPr>
        <a:xfrm>
          <a:off x="13462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136472</xdr:rowOff>
    </xdr:from>
    <xdr:ext cx="762000" cy="259045"/>
    <xdr:sp macro="" textlink="">
      <xdr:nvSpPr>
        <xdr:cNvPr id="409" name="テキスト ボックス 408"/>
        <xdr:cNvSpPr txBox="1"/>
      </xdr:nvSpPr>
      <xdr:spPr>
        <a:xfrm>
          <a:off x="13131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職員数の削減や、平成２２年度から年間地方債発行額の上限を６億円としたことにより地方債残高が減少したため、将来負担比率</a:t>
          </a:r>
          <a:r>
            <a:rPr kumimoji="1" lang="ja-JP" altLang="en-US" sz="1200">
              <a:solidFill>
                <a:schemeClr val="dk1"/>
              </a:solidFill>
              <a:effectLst/>
              <a:latin typeface="+mn-lt"/>
              <a:ea typeface="+mn-ea"/>
              <a:cs typeface="+mn-cs"/>
            </a:rPr>
            <a:t>は無し（マイナス</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）となって</a:t>
          </a:r>
          <a:r>
            <a:rPr kumimoji="1" lang="ja-JP" altLang="ja-JP" sz="1200">
              <a:solidFill>
                <a:schemeClr val="dk1"/>
              </a:solidFill>
              <a:effectLst/>
              <a:latin typeface="+mn-lt"/>
              <a:ea typeface="+mn-ea"/>
              <a:cs typeface="+mn-cs"/>
            </a:rPr>
            <a:t>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また、財政調整基金を毎年適正に積んでいることも、将来負担比率があがっていない要因でもある。しかし、現在は、</a:t>
          </a:r>
          <a:r>
            <a:rPr kumimoji="1" lang="ja-JP" altLang="ja-JP" sz="1200">
              <a:solidFill>
                <a:schemeClr val="dk1"/>
              </a:solidFill>
              <a:effectLst/>
              <a:latin typeface="+mn-lt"/>
              <a:ea typeface="+mn-ea"/>
              <a:cs typeface="+mn-cs"/>
            </a:rPr>
            <a:t>旧合併特例法による普通交付税の激変緩和期間に入っ</a:t>
          </a:r>
          <a:r>
            <a:rPr kumimoji="1" lang="ja-JP" altLang="en-US" sz="1200">
              <a:solidFill>
                <a:schemeClr val="dk1"/>
              </a:solidFill>
              <a:effectLst/>
              <a:latin typeface="+mn-lt"/>
              <a:ea typeface="+mn-ea"/>
              <a:cs typeface="+mn-cs"/>
            </a:rPr>
            <a:t>ており、今後も</a:t>
          </a:r>
          <a:r>
            <a:rPr kumimoji="1" lang="ja-JP" altLang="ja-JP" sz="1200">
              <a:solidFill>
                <a:schemeClr val="dk1"/>
              </a:solidFill>
              <a:effectLst/>
              <a:latin typeface="+mn-lt"/>
              <a:ea typeface="+mn-ea"/>
              <a:cs typeface="+mn-cs"/>
            </a:rPr>
            <a:t>交付税の減少が続くことから</a:t>
          </a:r>
          <a:r>
            <a:rPr kumimoji="1" lang="ja-JP" altLang="en-US" sz="1200">
              <a:solidFill>
                <a:schemeClr val="dk1"/>
              </a:solidFill>
              <a:effectLst/>
              <a:latin typeface="+mn-lt"/>
              <a:ea typeface="+mn-ea"/>
              <a:cs typeface="+mn-cs"/>
            </a:rPr>
            <a:t>財政調整基金への積み立てがこれまで規模で積むことが難しくなる。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このことから、引き続き地方債の発行を抑制し、また財政に余力がある分は</a:t>
          </a:r>
          <a:r>
            <a:rPr kumimoji="1" lang="ja-JP" altLang="ja-JP" sz="1200">
              <a:solidFill>
                <a:schemeClr val="dk1"/>
              </a:solidFill>
              <a:effectLst/>
              <a:latin typeface="+mn-lt"/>
              <a:ea typeface="+mn-ea"/>
              <a:cs typeface="+mn-cs"/>
            </a:rPr>
            <a:t>基金への積み立てを積極的に実施</a:t>
          </a:r>
          <a:r>
            <a:rPr kumimoji="1" lang="ja-JP" altLang="en-US" sz="1200">
              <a:solidFill>
                <a:schemeClr val="dk1"/>
              </a:solidFill>
              <a:effectLst/>
              <a:latin typeface="+mn-lt"/>
              <a:ea typeface="+mn-ea"/>
              <a:cs typeface="+mn-cs"/>
            </a:rPr>
            <a:t>していく。</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102749</xdr:rowOff>
    </xdr:from>
    <xdr:to>
      <xdr:col>22</xdr:col>
      <xdr:colOff>203200</xdr:colOff>
      <xdr:row>14</xdr:row>
      <xdr:rowOff>134681</xdr:rowOff>
    </xdr:to>
    <xdr:cxnSp macro="">
      <xdr:nvCxnSpPr>
        <xdr:cNvPr id="445" name="直線コネクタ 444"/>
        <xdr:cNvCxnSpPr/>
      </xdr:nvCxnSpPr>
      <xdr:spPr>
        <a:xfrm flipV="1">
          <a:off x="14401800" y="2331599"/>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6"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134681</xdr:rowOff>
    </xdr:from>
    <xdr:to>
      <xdr:col>21</xdr:col>
      <xdr:colOff>0</xdr:colOff>
      <xdr:row>15</xdr:row>
      <xdr:rowOff>64347</xdr:rowOff>
    </xdr:to>
    <xdr:cxnSp macro="">
      <xdr:nvCxnSpPr>
        <xdr:cNvPr id="448" name="直線コネクタ 447"/>
        <xdr:cNvCxnSpPr/>
      </xdr:nvCxnSpPr>
      <xdr:spPr>
        <a:xfrm flipV="1">
          <a:off x="13512800" y="2534981"/>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150767</xdr:rowOff>
    </xdr:from>
    <xdr:to>
      <xdr:col>22</xdr:col>
      <xdr:colOff>254000</xdr:colOff>
      <xdr:row>14</xdr:row>
      <xdr:rowOff>80917</xdr:rowOff>
    </xdr:to>
    <xdr:sp macro="" textlink="">
      <xdr:nvSpPr>
        <xdr:cNvPr id="451" name="フローチャート : 判断 450"/>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65694</xdr:rowOff>
    </xdr:from>
    <xdr:ext cx="762000" cy="259045"/>
    <xdr:sp macro="" textlink="">
      <xdr:nvSpPr>
        <xdr:cNvPr id="452" name="テキスト ボックス 451"/>
        <xdr:cNvSpPr txBox="1"/>
      </xdr:nvSpPr>
      <xdr:spPr>
        <a:xfrm>
          <a:off x="14909800" y="246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79284</xdr:rowOff>
    </xdr:from>
    <xdr:to>
      <xdr:col>21</xdr:col>
      <xdr:colOff>50800</xdr:colOff>
      <xdr:row>15</xdr:row>
      <xdr:rowOff>9434</xdr:rowOff>
    </xdr:to>
    <xdr:sp macro="" textlink="">
      <xdr:nvSpPr>
        <xdr:cNvPr id="453" name="フローチャート : 判断 452"/>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4" name="テキスト ボックス 453"/>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5" name="フローチャート : 判断 454"/>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114861</xdr:rowOff>
    </xdr:from>
    <xdr:ext cx="762000" cy="259045"/>
    <xdr:sp macro="" textlink="">
      <xdr:nvSpPr>
        <xdr:cNvPr id="456" name="テキスト ボックス 455"/>
        <xdr:cNvSpPr txBox="1"/>
      </xdr:nvSpPr>
      <xdr:spPr>
        <a:xfrm>
          <a:off x="13131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51949</xdr:rowOff>
    </xdr:from>
    <xdr:to>
      <xdr:col>22</xdr:col>
      <xdr:colOff>254000</xdr:colOff>
      <xdr:row>13</xdr:row>
      <xdr:rowOff>153549</xdr:rowOff>
    </xdr:to>
    <xdr:sp macro="" textlink="">
      <xdr:nvSpPr>
        <xdr:cNvPr id="462" name="円/楕円 461"/>
        <xdr:cNvSpPr/>
      </xdr:nvSpPr>
      <xdr:spPr>
        <a:xfrm>
          <a:off x="15240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163726</xdr:rowOff>
    </xdr:from>
    <xdr:ext cx="762000" cy="259045"/>
    <xdr:sp macro="" textlink="">
      <xdr:nvSpPr>
        <xdr:cNvPr id="463" name="テキスト ボックス 462"/>
        <xdr:cNvSpPr txBox="1"/>
      </xdr:nvSpPr>
      <xdr:spPr>
        <a:xfrm>
          <a:off x="14909800" y="204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83881</xdr:rowOff>
    </xdr:from>
    <xdr:to>
      <xdr:col>21</xdr:col>
      <xdr:colOff>50800</xdr:colOff>
      <xdr:row>15</xdr:row>
      <xdr:rowOff>14031</xdr:rowOff>
    </xdr:to>
    <xdr:sp macro="" textlink="">
      <xdr:nvSpPr>
        <xdr:cNvPr id="464" name="円/楕円 463"/>
        <xdr:cNvSpPr/>
      </xdr:nvSpPr>
      <xdr:spPr>
        <a:xfrm>
          <a:off x="14351000" y="24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170258</xdr:rowOff>
    </xdr:from>
    <xdr:ext cx="762000" cy="259045"/>
    <xdr:sp macro="" textlink="">
      <xdr:nvSpPr>
        <xdr:cNvPr id="465" name="テキスト ボックス 464"/>
        <xdr:cNvSpPr txBox="1"/>
      </xdr:nvSpPr>
      <xdr:spPr>
        <a:xfrm>
          <a:off x="14020800" y="25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13547</xdr:rowOff>
    </xdr:from>
    <xdr:to>
      <xdr:col>19</xdr:col>
      <xdr:colOff>533400</xdr:colOff>
      <xdr:row>15</xdr:row>
      <xdr:rowOff>115147</xdr:rowOff>
    </xdr:to>
    <xdr:sp macro="" textlink="">
      <xdr:nvSpPr>
        <xdr:cNvPr id="466" name="円/楕円 465"/>
        <xdr:cNvSpPr/>
      </xdr:nvSpPr>
      <xdr:spPr>
        <a:xfrm>
          <a:off x="13462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125324</xdr:rowOff>
    </xdr:from>
    <xdr:ext cx="762000" cy="259045"/>
    <xdr:sp macro="" textlink="">
      <xdr:nvSpPr>
        <xdr:cNvPr id="467" name="テキスト ボックス 466"/>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人件費に係る経常収支比率は、町村合併以降、職員数の削減を実施しており、類似団体の平均とほぼ同様に推移している。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73660</xdr:rowOff>
    </xdr:to>
    <xdr:cxnSp macro="">
      <xdr:nvCxnSpPr>
        <xdr:cNvPr id="66" name="直線コネクタ 65"/>
        <xdr:cNvCxnSpPr/>
      </xdr:nvCxnSpPr>
      <xdr:spPr>
        <a:xfrm flipV="1">
          <a:off x="3987800" y="6123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73660</xdr:rowOff>
    </xdr:to>
    <xdr:cxnSp macro="">
      <xdr:nvCxnSpPr>
        <xdr:cNvPr id="69" name="直線コネクタ 68"/>
        <xdr:cNvCxnSpPr/>
      </xdr:nvCxnSpPr>
      <xdr:spPr>
        <a:xfrm>
          <a:off x="3098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81280</xdr:rowOff>
    </xdr:to>
    <xdr:cxnSp macro="">
      <xdr:nvCxnSpPr>
        <xdr:cNvPr id="72" name="直線コネクタ 71"/>
        <xdr:cNvCxnSpPr/>
      </xdr:nvCxnSpPr>
      <xdr:spPr>
        <a:xfrm flipV="1">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119380</xdr:rowOff>
    </xdr:to>
    <xdr:cxnSp macro="">
      <xdr:nvCxnSpPr>
        <xdr:cNvPr id="75" name="直線コネクタ 74"/>
        <xdr:cNvCxnSpPr/>
      </xdr:nvCxnSpPr>
      <xdr:spPr>
        <a:xfrm flipV="1">
          <a:off x="1320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物件費に係る経常収支比率は、類似団体とほぼ同様に推移している。物件費削減を</a:t>
          </a:r>
          <a:r>
            <a:rPr kumimoji="1" lang="ja-JP" altLang="en-US" sz="1200">
              <a:solidFill>
                <a:schemeClr val="dk1"/>
              </a:solidFill>
              <a:effectLst/>
              <a:latin typeface="+mn-lt"/>
              <a:ea typeface="+mn-ea"/>
              <a:cs typeface="+mn-cs"/>
            </a:rPr>
            <a:t>進める</a:t>
          </a:r>
          <a:r>
            <a:rPr kumimoji="1" lang="ja-JP" altLang="ja-JP" sz="1200">
              <a:solidFill>
                <a:schemeClr val="dk1"/>
              </a:solidFill>
              <a:effectLst/>
              <a:latin typeface="+mn-lt"/>
              <a:ea typeface="+mn-ea"/>
              <a:cs typeface="+mn-cs"/>
            </a:rPr>
            <a:t>ために、町内に存在する採算性や機能性の低い類似した施設の今後のあり方について、</a:t>
          </a:r>
          <a:r>
            <a:rPr kumimoji="1" lang="ja-JP" altLang="en-US" sz="1200">
              <a:solidFill>
                <a:schemeClr val="dk1"/>
              </a:solidFill>
              <a:effectLst/>
              <a:latin typeface="+mn-lt"/>
              <a:ea typeface="+mn-ea"/>
              <a:cs typeface="+mn-cs"/>
            </a:rPr>
            <a:t>公共施設総合管理計画をもとに統廃合</a:t>
          </a:r>
          <a:r>
            <a:rPr kumimoji="1" lang="ja-JP" altLang="ja-JP" sz="1200">
              <a:solidFill>
                <a:schemeClr val="dk1"/>
              </a:solidFill>
              <a:effectLst/>
              <a:latin typeface="+mn-lt"/>
              <a:ea typeface="+mn-ea"/>
              <a:cs typeface="+mn-cs"/>
            </a:rPr>
            <a:t>及び民間委託等適切な施策を具現化していく。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77470</xdr:rowOff>
    </xdr:to>
    <xdr:cxnSp macro="">
      <xdr:nvCxnSpPr>
        <xdr:cNvPr id="127" name="直線コネクタ 126"/>
        <xdr:cNvCxnSpPr/>
      </xdr:nvCxnSpPr>
      <xdr:spPr>
        <a:xfrm>
          <a:off x="15671800" y="2915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17</xdr:row>
      <xdr:rowOff>1270</xdr:rowOff>
    </xdr:to>
    <xdr:cxnSp macro="">
      <xdr:nvCxnSpPr>
        <xdr:cNvPr id="130" name="直線コネクタ 129"/>
        <xdr:cNvCxnSpPr/>
      </xdr:nvCxnSpPr>
      <xdr:spPr>
        <a:xfrm>
          <a:off x="14782800" y="2801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88900</xdr:rowOff>
    </xdr:to>
    <xdr:cxnSp macro="">
      <xdr:nvCxnSpPr>
        <xdr:cNvPr id="133" name="直線コネクタ 132"/>
        <xdr:cNvCxnSpPr/>
      </xdr:nvCxnSpPr>
      <xdr:spPr>
        <a:xfrm flipV="1">
          <a:off x="13893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88900</xdr:rowOff>
    </xdr:to>
    <xdr:cxnSp macro="">
      <xdr:nvCxnSpPr>
        <xdr:cNvPr id="136" name="直線コネクタ 135"/>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8" name="テキスト ボックス 137"/>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6" name="円/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7"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8" name="円/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9" name="テキスト ボックス 14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0" name="円/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51" name="テキスト ボックス 150"/>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4" name="円/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5" name="テキスト ボックス 15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扶助費に係る経常収支比率は、類似団体の平均とほぼ同様に推移している。</a:t>
          </a:r>
          <a:endParaRPr lang="ja-JP" altLang="ja-JP" sz="1200">
            <a:effectLst/>
          </a:endParaRPr>
        </a:p>
        <a:p>
          <a:r>
            <a:rPr kumimoji="1" lang="ja-JP" altLang="ja-JP" sz="1200">
              <a:solidFill>
                <a:schemeClr val="dk1"/>
              </a:solidFill>
              <a:effectLst/>
              <a:latin typeface="+mn-lt"/>
              <a:ea typeface="+mn-ea"/>
              <a:cs typeface="+mn-cs"/>
            </a:rPr>
            <a:t>　しかし、子育て対策の増や超高齢社会への対応、社会保障費の増など関係費用の伸びとともに比率も高くなってくると予想される。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86178</xdr:rowOff>
    </xdr:to>
    <xdr:cxnSp macro="">
      <xdr:nvCxnSpPr>
        <xdr:cNvPr id="190" name="直線コネクタ 189"/>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37193</xdr:rowOff>
    </xdr:to>
    <xdr:cxnSp macro="">
      <xdr:nvCxnSpPr>
        <xdr:cNvPr id="193" name="直線コネクタ 192"/>
        <xdr:cNvCxnSpPr/>
      </xdr:nvCxnSpPr>
      <xdr:spPr>
        <a:xfrm>
          <a:off x="3098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6" name="直線コネクタ 195"/>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9" name="直線コネクタ 198"/>
        <xdr:cNvCxnSpPr/>
      </xdr:nvCxnSpPr>
      <xdr:spPr>
        <a:xfrm flipV="1">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1" name="円/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5" name="円/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類似団体の平均と比べると低い数値となっている。</a:t>
          </a:r>
          <a:endParaRPr lang="ja-JP" altLang="ja-JP" sz="1200">
            <a:effectLst/>
          </a:endParaRPr>
        </a:p>
        <a:p>
          <a:r>
            <a:rPr kumimoji="1" lang="ja-JP" altLang="ja-JP" sz="1200">
              <a:solidFill>
                <a:schemeClr val="dk1"/>
              </a:solidFill>
              <a:effectLst/>
              <a:latin typeface="+mn-lt"/>
              <a:ea typeface="+mn-ea"/>
              <a:cs typeface="+mn-cs"/>
            </a:rPr>
            <a:t>　建築年数を重ねた公共施設を多く抱える当町にとっては、今後、維持補修に要する経費が大きくなってくることが予想されるため、公共施設の適正管理や財政負担の軽減や平準化に努める。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17272</xdr:rowOff>
    </xdr:from>
    <xdr:to>
      <xdr:col>24</xdr:col>
      <xdr:colOff>31750</xdr:colOff>
      <xdr:row>56</xdr:row>
      <xdr:rowOff>44704</xdr:rowOff>
    </xdr:to>
    <xdr:cxnSp macro="">
      <xdr:nvCxnSpPr>
        <xdr:cNvPr id="248" name="直線コネクタ 247"/>
        <xdr:cNvCxnSpPr/>
      </xdr:nvCxnSpPr>
      <xdr:spPr>
        <a:xfrm>
          <a:off x="15671800" y="9618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17272</xdr:rowOff>
    </xdr:from>
    <xdr:to>
      <xdr:col>22</xdr:col>
      <xdr:colOff>565150</xdr:colOff>
      <xdr:row>56</xdr:row>
      <xdr:rowOff>58420</xdr:rowOff>
    </xdr:to>
    <xdr:cxnSp macro="">
      <xdr:nvCxnSpPr>
        <xdr:cNvPr id="251" name="直線コネクタ 250"/>
        <xdr:cNvCxnSpPr/>
      </xdr:nvCxnSpPr>
      <xdr:spPr>
        <a:xfrm flipV="1">
          <a:off x="14782800" y="9618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58420</xdr:rowOff>
    </xdr:to>
    <xdr:cxnSp macro="">
      <xdr:nvCxnSpPr>
        <xdr:cNvPr id="254" name="直線コネクタ 253"/>
        <xdr:cNvCxnSpPr/>
      </xdr:nvCxnSpPr>
      <xdr:spPr>
        <a:xfrm>
          <a:off x="13893800" y="9632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30988</xdr:rowOff>
    </xdr:to>
    <xdr:cxnSp macro="">
      <xdr:nvCxnSpPr>
        <xdr:cNvPr id="257" name="直線コネクタ 256"/>
        <xdr:cNvCxnSpPr/>
      </xdr:nvCxnSpPr>
      <xdr:spPr>
        <a:xfrm>
          <a:off x="13004800" y="9609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7" name="円/楕円 266"/>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68"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137922</xdr:rowOff>
    </xdr:from>
    <xdr:to>
      <xdr:col>22</xdr:col>
      <xdr:colOff>615950</xdr:colOff>
      <xdr:row>56</xdr:row>
      <xdr:rowOff>68072</xdr:rowOff>
    </xdr:to>
    <xdr:sp macro="" textlink="">
      <xdr:nvSpPr>
        <xdr:cNvPr id="269" name="円/楕円 268"/>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78249</xdr:rowOff>
    </xdr:from>
    <xdr:ext cx="736600" cy="259045"/>
    <xdr:sp macro="" textlink="">
      <xdr:nvSpPr>
        <xdr:cNvPr id="270" name="テキスト ボックス 269"/>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1" name="円/楕円 270"/>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2" name="テキスト ボックス 271"/>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73" name="円/楕円 272"/>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91965</xdr:rowOff>
    </xdr:from>
    <xdr:ext cx="762000" cy="259045"/>
    <xdr:sp macro="" textlink="">
      <xdr:nvSpPr>
        <xdr:cNvPr id="274" name="テキスト ボックス 273"/>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5" name="円/楕円 274"/>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6" name="テキスト ボックス 275"/>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補助費等に係る経常収支比率は、</a:t>
          </a:r>
          <a:r>
            <a:rPr kumimoji="1" lang="ja-JP" altLang="en-US" sz="1200">
              <a:solidFill>
                <a:schemeClr val="dk1"/>
              </a:solidFill>
              <a:effectLst/>
              <a:latin typeface="+mn-lt"/>
              <a:ea typeface="+mn-ea"/>
              <a:cs typeface="+mn-cs"/>
            </a:rPr>
            <a:t>毎年、</a:t>
          </a:r>
          <a:r>
            <a:rPr kumimoji="1" lang="ja-JP" altLang="ja-JP" sz="1200">
              <a:solidFill>
                <a:schemeClr val="dk1"/>
              </a:solidFill>
              <a:effectLst/>
              <a:latin typeface="+mn-lt"/>
              <a:ea typeface="+mn-ea"/>
              <a:cs typeface="+mn-cs"/>
            </a:rPr>
            <a:t>類似団体の平均</a:t>
          </a:r>
          <a:r>
            <a:rPr kumimoji="1" lang="ja-JP" altLang="en-US" sz="1200">
              <a:solidFill>
                <a:schemeClr val="dk1"/>
              </a:solidFill>
              <a:effectLst/>
              <a:latin typeface="+mn-lt"/>
              <a:ea typeface="+mn-ea"/>
              <a:cs typeface="+mn-cs"/>
            </a:rPr>
            <a:t>より</a:t>
          </a:r>
          <a:r>
            <a:rPr kumimoji="1" lang="ja-JP" altLang="ja-JP" sz="1200">
              <a:solidFill>
                <a:schemeClr val="dk1"/>
              </a:solidFill>
              <a:effectLst/>
              <a:latin typeface="+mn-lt"/>
              <a:ea typeface="+mn-ea"/>
              <a:cs typeface="+mn-cs"/>
            </a:rPr>
            <a:t>高くなっている。目的を達成した事業に対するものや、類似した補助金等、必要性の低い補助金については、</a:t>
          </a:r>
          <a:r>
            <a:rPr kumimoji="1" lang="ja-JP" altLang="en-US" sz="1200">
              <a:solidFill>
                <a:schemeClr val="dk1"/>
              </a:solidFill>
              <a:effectLst/>
              <a:latin typeface="+mn-lt"/>
              <a:ea typeface="+mn-ea"/>
              <a:cs typeface="+mn-cs"/>
            </a:rPr>
            <a:t>総点検による見直しを行い、新規政策による補助金等については、費用対効果をしっかり見極め</a:t>
          </a:r>
          <a:r>
            <a:rPr kumimoji="1" lang="ja-JP" altLang="ja-JP" sz="1200">
              <a:solidFill>
                <a:schemeClr val="dk1"/>
              </a:solidFill>
              <a:effectLst/>
              <a:latin typeface="+mn-lt"/>
              <a:ea typeface="+mn-ea"/>
              <a:cs typeface="+mn-cs"/>
            </a:rPr>
            <a:t>適切な</a:t>
          </a:r>
          <a:r>
            <a:rPr kumimoji="1" lang="ja-JP" altLang="en-US" sz="1200">
              <a:solidFill>
                <a:schemeClr val="dk1"/>
              </a:solidFill>
              <a:effectLst/>
              <a:latin typeface="+mn-lt"/>
              <a:ea typeface="+mn-ea"/>
              <a:cs typeface="+mn-cs"/>
            </a:rPr>
            <a:t>制度実施</a:t>
          </a:r>
          <a:r>
            <a:rPr kumimoji="1" lang="ja-JP" altLang="ja-JP" sz="1200">
              <a:solidFill>
                <a:schemeClr val="dk1"/>
              </a:solidFill>
              <a:effectLst/>
              <a:latin typeface="+mn-lt"/>
              <a:ea typeface="+mn-ea"/>
              <a:cs typeface="+mn-cs"/>
            </a:rPr>
            <a:t>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120142</xdr:rowOff>
    </xdr:to>
    <xdr:cxnSp macro="">
      <xdr:nvCxnSpPr>
        <xdr:cNvPr id="306" name="直線コネクタ 305"/>
        <xdr:cNvCxnSpPr/>
      </xdr:nvCxnSpPr>
      <xdr:spPr>
        <a:xfrm flipV="1">
          <a:off x="15671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120142</xdr:rowOff>
    </xdr:to>
    <xdr:cxnSp macro="">
      <xdr:nvCxnSpPr>
        <xdr:cNvPr id="309" name="直線コネクタ 308"/>
        <xdr:cNvCxnSpPr/>
      </xdr:nvCxnSpPr>
      <xdr:spPr>
        <a:xfrm>
          <a:off x="14782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101854</xdr:rowOff>
    </xdr:to>
    <xdr:cxnSp macro="">
      <xdr:nvCxnSpPr>
        <xdr:cNvPr id="312" name="直線コネクタ 311"/>
        <xdr:cNvCxnSpPr/>
      </xdr:nvCxnSpPr>
      <xdr:spPr>
        <a:xfrm>
          <a:off x="13893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124714</xdr:rowOff>
    </xdr:to>
    <xdr:cxnSp macro="">
      <xdr:nvCxnSpPr>
        <xdr:cNvPr id="315" name="直線コネクタ 314"/>
        <xdr:cNvCxnSpPr/>
      </xdr:nvCxnSpPr>
      <xdr:spPr>
        <a:xfrm flipV="1">
          <a:off x="13004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5" name="円/楕円 324"/>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6"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7" name="円/楕円 326"/>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8" name="テキスト ボックス 327"/>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9" name="円/楕円 328"/>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0" name="テキスト ボックス 329"/>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1" name="円/楕円 330"/>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2" name="テキスト ボックス 33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3" name="円/楕円 332"/>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4" name="テキスト ボックス 333"/>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公債費に係る経常収支比率は、類似団体の平均を大きく上回っている。その要因は、町村合併前後に大規模建設事業を行い、地方債を多く発行しており、その元利償還額が膨らんだことによるものである。</a:t>
          </a:r>
          <a:endParaRPr lang="ja-JP" altLang="ja-JP" sz="1200">
            <a:effectLst/>
          </a:endParaRPr>
        </a:p>
        <a:p>
          <a:r>
            <a:rPr kumimoji="1" lang="ja-JP" altLang="ja-JP" sz="1200">
              <a:solidFill>
                <a:schemeClr val="dk1"/>
              </a:solidFill>
              <a:effectLst/>
              <a:latin typeface="+mn-lt"/>
              <a:ea typeface="+mn-ea"/>
              <a:cs typeface="+mn-cs"/>
            </a:rPr>
            <a:t>　元利償還のピークであった平成２２年度以降、年間地方債発行額の上限を設定して財政健全化を目指して</a:t>
          </a:r>
          <a:r>
            <a:rPr kumimoji="1" lang="ja-JP" altLang="en-US" sz="1200">
              <a:solidFill>
                <a:schemeClr val="dk1"/>
              </a:solidFill>
              <a:effectLst/>
              <a:latin typeface="+mn-lt"/>
              <a:ea typeface="+mn-ea"/>
              <a:cs typeface="+mn-cs"/>
            </a:rPr>
            <a:t>おり、公債費比率も年々減少しているが依然、高い水準であるため今後も地方債発行を抑制していく。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51563</xdr:rowOff>
    </xdr:from>
    <xdr:to>
      <xdr:col>7</xdr:col>
      <xdr:colOff>15875</xdr:colOff>
      <xdr:row>79</xdr:row>
      <xdr:rowOff>83565</xdr:rowOff>
    </xdr:to>
    <xdr:cxnSp macro="">
      <xdr:nvCxnSpPr>
        <xdr:cNvPr id="364" name="直線コネクタ 363"/>
        <xdr:cNvCxnSpPr/>
      </xdr:nvCxnSpPr>
      <xdr:spPr>
        <a:xfrm flipV="1">
          <a:off x="3987800" y="135961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83565</xdr:rowOff>
    </xdr:from>
    <xdr:to>
      <xdr:col>5</xdr:col>
      <xdr:colOff>549275</xdr:colOff>
      <xdr:row>79</xdr:row>
      <xdr:rowOff>138430</xdr:rowOff>
    </xdr:to>
    <xdr:cxnSp macro="">
      <xdr:nvCxnSpPr>
        <xdr:cNvPr id="367" name="直線コネクタ 366"/>
        <xdr:cNvCxnSpPr/>
      </xdr:nvCxnSpPr>
      <xdr:spPr>
        <a:xfrm flipV="1">
          <a:off x="3098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79</xdr:row>
      <xdr:rowOff>138430</xdr:rowOff>
    </xdr:to>
    <xdr:cxnSp macro="">
      <xdr:nvCxnSpPr>
        <xdr:cNvPr id="370" name="直線コネクタ 369"/>
        <xdr:cNvCxnSpPr/>
      </xdr:nvCxnSpPr>
      <xdr:spPr>
        <a:xfrm>
          <a:off x="2209800" y="136509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79</xdr:row>
      <xdr:rowOff>110998</xdr:rowOff>
    </xdr:to>
    <xdr:cxnSp macro="">
      <xdr:nvCxnSpPr>
        <xdr:cNvPr id="373" name="直線コネクタ 372"/>
        <xdr:cNvCxnSpPr/>
      </xdr:nvCxnSpPr>
      <xdr:spPr>
        <a:xfrm flipV="1">
          <a:off x="1320800" y="13650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83" name="円/楕円 382"/>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84"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85" name="円/楕円 384"/>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86" name="テキスト ボックス 385"/>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7" name="円/楕円 386"/>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88" name="テキスト ボックス 387"/>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89" name="円/楕円 388"/>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90" name="テキスト ボックス 389"/>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1" name="円/楕円 390"/>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2" name="テキスト ボックス 391"/>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公債費以外に係る経常収支比率は、類似団体と比べ低く、</a:t>
          </a:r>
          <a:r>
            <a:rPr kumimoji="1" lang="ja-JP" altLang="en-US" sz="1200">
              <a:solidFill>
                <a:schemeClr val="dk1"/>
              </a:solidFill>
              <a:effectLst/>
              <a:latin typeface="+mn-lt"/>
              <a:ea typeface="+mn-ea"/>
              <a:cs typeface="+mn-cs"/>
            </a:rPr>
            <a:t>ほぼ</a:t>
          </a:r>
          <a:r>
            <a:rPr kumimoji="1" lang="ja-JP" altLang="ja-JP" sz="1200">
              <a:solidFill>
                <a:schemeClr val="dk1"/>
              </a:solidFill>
              <a:effectLst/>
              <a:latin typeface="+mn-lt"/>
              <a:ea typeface="+mn-ea"/>
              <a:cs typeface="+mn-cs"/>
            </a:rPr>
            <a:t>横ばいで推移している。</a:t>
          </a:r>
          <a:endParaRPr lang="ja-JP" altLang="ja-JP" sz="1200">
            <a:effectLst/>
          </a:endParaRPr>
        </a:p>
        <a:p>
          <a:r>
            <a:rPr kumimoji="1" lang="ja-JP" altLang="ja-JP" sz="1200">
              <a:solidFill>
                <a:schemeClr val="dk1"/>
              </a:solidFill>
              <a:effectLst/>
              <a:latin typeface="+mn-lt"/>
              <a:ea typeface="+mn-ea"/>
              <a:cs typeface="+mn-cs"/>
            </a:rPr>
            <a:t>　今後も、この水準を堅持するよう、健全な財政運営に努める。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76</xdr:row>
      <xdr:rowOff>157480</xdr:rowOff>
    </xdr:to>
    <xdr:cxnSp macro="">
      <xdr:nvCxnSpPr>
        <xdr:cNvPr id="425" name="直線コネクタ 424"/>
        <xdr:cNvCxnSpPr/>
      </xdr:nvCxnSpPr>
      <xdr:spPr>
        <a:xfrm>
          <a:off x="15671800" y="13187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157480</xdr:rowOff>
    </xdr:to>
    <xdr:cxnSp macro="">
      <xdr:nvCxnSpPr>
        <xdr:cNvPr id="428" name="直線コネクタ 427"/>
        <xdr:cNvCxnSpPr/>
      </xdr:nvCxnSpPr>
      <xdr:spPr>
        <a:xfrm>
          <a:off x="14782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96520</xdr:rowOff>
    </xdr:to>
    <xdr:cxnSp macro="">
      <xdr:nvCxnSpPr>
        <xdr:cNvPr id="431" name="直線コネクタ 430"/>
        <xdr:cNvCxnSpPr/>
      </xdr:nvCxnSpPr>
      <xdr:spPr>
        <a:xfrm>
          <a:off x="13893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119380</xdr:rowOff>
    </xdr:to>
    <xdr:cxnSp macro="">
      <xdr:nvCxnSpPr>
        <xdr:cNvPr id="434" name="直線コネクタ 433"/>
        <xdr:cNvCxnSpPr/>
      </xdr:nvCxnSpPr>
      <xdr:spPr>
        <a:xfrm flipV="1">
          <a:off x="13004800" y="13115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4" name="円/楕円 443"/>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123207</xdr:rowOff>
    </xdr:from>
    <xdr:ext cx="762000" cy="259045"/>
    <xdr:sp macro="" textlink="">
      <xdr:nvSpPr>
        <xdr:cNvPr id="445"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6" name="円/楕円 445"/>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47" name="テキスト ボックス 446"/>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48" name="円/楕円 447"/>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49" name="テキスト ボックス 448"/>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0" name="円/楕円 449"/>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1" name="テキスト ボックス 450"/>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52" name="円/楕円 451"/>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8907</xdr:rowOff>
    </xdr:from>
    <xdr:ext cx="762000" cy="259045"/>
    <xdr:sp macro="" textlink="">
      <xdr:nvSpPr>
        <xdr:cNvPr id="453" name="テキスト ボックス 452"/>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福井県南越前町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3091</xdr:rowOff>
    </xdr:from>
    <xdr:to>
      <xdr:col>4</xdr:col>
      <xdr:colOff>1117600</xdr:colOff>
      <xdr:row>16</xdr:row>
      <xdr:rowOff>49687</xdr:rowOff>
    </xdr:to>
    <xdr:cxnSp macro="">
      <xdr:nvCxnSpPr>
        <xdr:cNvPr id="50" name="直線コネクタ 49"/>
        <xdr:cNvCxnSpPr/>
      </xdr:nvCxnSpPr>
      <xdr:spPr bwMode="auto">
        <a:xfrm>
          <a:off x="5003800" y="2793916"/>
          <a:ext cx="647700" cy="4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3091</xdr:rowOff>
    </xdr:from>
    <xdr:to>
      <xdr:col>4</xdr:col>
      <xdr:colOff>469900</xdr:colOff>
      <xdr:row>16</xdr:row>
      <xdr:rowOff>17737</xdr:rowOff>
    </xdr:to>
    <xdr:cxnSp macro="">
      <xdr:nvCxnSpPr>
        <xdr:cNvPr id="53" name="直線コネクタ 52"/>
        <xdr:cNvCxnSpPr/>
      </xdr:nvCxnSpPr>
      <xdr:spPr bwMode="auto">
        <a:xfrm flipV="1">
          <a:off x="4305300" y="2793916"/>
          <a:ext cx="698500" cy="14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13188</xdr:rowOff>
    </xdr:from>
    <xdr:to>
      <xdr:col>3</xdr:col>
      <xdr:colOff>904875</xdr:colOff>
      <xdr:row>16</xdr:row>
      <xdr:rowOff>17737</xdr:rowOff>
    </xdr:to>
    <xdr:cxnSp macro="">
      <xdr:nvCxnSpPr>
        <xdr:cNvPr id="56" name="直線コネクタ 55"/>
        <xdr:cNvCxnSpPr/>
      </xdr:nvCxnSpPr>
      <xdr:spPr bwMode="auto">
        <a:xfrm>
          <a:off x="3606800" y="2804013"/>
          <a:ext cx="698500" cy="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167485</xdr:rowOff>
    </xdr:from>
    <xdr:to>
      <xdr:col>3</xdr:col>
      <xdr:colOff>206375</xdr:colOff>
      <xdr:row>16</xdr:row>
      <xdr:rowOff>13188</xdr:rowOff>
    </xdr:to>
    <xdr:cxnSp macro="">
      <xdr:nvCxnSpPr>
        <xdr:cNvPr id="59" name="直線コネクタ 58"/>
        <xdr:cNvCxnSpPr/>
      </xdr:nvCxnSpPr>
      <xdr:spPr bwMode="auto">
        <a:xfrm>
          <a:off x="2908300" y="2786860"/>
          <a:ext cx="698500" cy="1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170337</xdr:rowOff>
    </xdr:from>
    <xdr:to>
      <xdr:col>5</xdr:col>
      <xdr:colOff>34925</xdr:colOff>
      <xdr:row>16</xdr:row>
      <xdr:rowOff>100487</xdr:rowOff>
    </xdr:to>
    <xdr:sp macro="" textlink="">
      <xdr:nvSpPr>
        <xdr:cNvPr id="69" name="円/楕円 68"/>
        <xdr:cNvSpPr/>
      </xdr:nvSpPr>
      <xdr:spPr bwMode="auto">
        <a:xfrm>
          <a:off x="5600700" y="278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15414</xdr:rowOff>
    </xdr:from>
    <xdr:ext cx="762000" cy="259045"/>
    <xdr:sp macro="" textlink="">
      <xdr:nvSpPr>
        <xdr:cNvPr id="70" name="人口1人当たり決算額の推移該当値テキスト130"/>
        <xdr:cNvSpPr txBox="1"/>
      </xdr:nvSpPr>
      <xdr:spPr>
        <a:xfrm>
          <a:off x="5740400" y="26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123741</xdr:rowOff>
    </xdr:from>
    <xdr:to>
      <xdr:col>4</xdr:col>
      <xdr:colOff>520700</xdr:colOff>
      <xdr:row>16</xdr:row>
      <xdr:rowOff>53891</xdr:rowOff>
    </xdr:to>
    <xdr:sp macro="" textlink="">
      <xdr:nvSpPr>
        <xdr:cNvPr id="71" name="円/楕円 70"/>
        <xdr:cNvSpPr/>
      </xdr:nvSpPr>
      <xdr:spPr bwMode="auto">
        <a:xfrm>
          <a:off x="4953000" y="274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64068</xdr:rowOff>
    </xdr:from>
    <xdr:ext cx="736600" cy="259045"/>
    <xdr:sp macro="" textlink="">
      <xdr:nvSpPr>
        <xdr:cNvPr id="72" name="テキスト ボックス 71"/>
        <xdr:cNvSpPr txBox="1"/>
      </xdr:nvSpPr>
      <xdr:spPr>
        <a:xfrm>
          <a:off x="4622800" y="251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150,011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138387</xdr:rowOff>
    </xdr:from>
    <xdr:to>
      <xdr:col>3</xdr:col>
      <xdr:colOff>955675</xdr:colOff>
      <xdr:row>16</xdr:row>
      <xdr:rowOff>68537</xdr:rowOff>
    </xdr:to>
    <xdr:sp macro="" textlink="">
      <xdr:nvSpPr>
        <xdr:cNvPr id="73" name="円/楕円 72"/>
        <xdr:cNvSpPr/>
      </xdr:nvSpPr>
      <xdr:spPr bwMode="auto">
        <a:xfrm>
          <a:off x="4254500" y="275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78714</xdr:rowOff>
    </xdr:from>
    <xdr:ext cx="762000" cy="259045"/>
    <xdr:sp macro="" textlink="">
      <xdr:nvSpPr>
        <xdr:cNvPr id="74" name="テキスト ボックス 73"/>
        <xdr:cNvSpPr txBox="1"/>
      </xdr:nvSpPr>
      <xdr:spPr>
        <a:xfrm>
          <a:off x="3924300" y="252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148,089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133838</xdr:rowOff>
    </xdr:from>
    <xdr:to>
      <xdr:col>3</xdr:col>
      <xdr:colOff>257175</xdr:colOff>
      <xdr:row>16</xdr:row>
      <xdr:rowOff>63988</xdr:rowOff>
    </xdr:to>
    <xdr:sp macro="" textlink="">
      <xdr:nvSpPr>
        <xdr:cNvPr id="75" name="円/楕円 74"/>
        <xdr:cNvSpPr/>
      </xdr:nvSpPr>
      <xdr:spPr bwMode="auto">
        <a:xfrm>
          <a:off x="3556000" y="275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74165</xdr:rowOff>
    </xdr:from>
    <xdr:ext cx="762000" cy="259045"/>
    <xdr:sp macro="" textlink="">
      <xdr:nvSpPr>
        <xdr:cNvPr id="76" name="テキスト ボックス 75"/>
        <xdr:cNvSpPr txBox="1"/>
      </xdr:nvSpPr>
      <xdr:spPr>
        <a:xfrm>
          <a:off x="3225800" y="25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116685</xdr:rowOff>
    </xdr:from>
    <xdr:to>
      <xdr:col>2</xdr:col>
      <xdr:colOff>692150</xdr:colOff>
      <xdr:row>16</xdr:row>
      <xdr:rowOff>46835</xdr:rowOff>
    </xdr:to>
    <xdr:sp macro="" textlink="">
      <xdr:nvSpPr>
        <xdr:cNvPr id="77" name="円/楕円 76"/>
        <xdr:cNvSpPr/>
      </xdr:nvSpPr>
      <xdr:spPr bwMode="auto">
        <a:xfrm>
          <a:off x="2857500" y="273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57012</xdr:rowOff>
    </xdr:from>
    <xdr:ext cx="762000" cy="259045"/>
    <xdr:sp macro="" textlink="">
      <xdr:nvSpPr>
        <xdr:cNvPr id="78" name="テキスト ボックス 77"/>
        <xdr:cNvSpPr txBox="1"/>
      </xdr:nvSpPr>
      <xdr:spPr>
        <a:xfrm>
          <a:off x="2527300" y="250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104303</xdr:rowOff>
    </xdr:from>
    <xdr:to>
      <xdr:col>4</xdr:col>
      <xdr:colOff>1117600</xdr:colOff>
      <xdr:row>35</xdr:row>
      <xdr:rowOff>70275</xdr:rowOff>
    </xdr:to>
    <xdr:cxnSp macro="">
      <xdr:nvCxnSpPr>
        <xdr:cNvPr id="115" name="直線コネクタ 114"/>
        <xdr:cNvCxnSpPr/>
      </xdr:nvCxnSpPr>
      <xdr:spPr bwMode="auto">
        <a:xfrm>
          <a:off x="5003800" y="6371753"/>
          <a:ext cx="647700" cy="30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237642</xdr:rowOff>
    </xdr:from>
    <xdr:to>
      <xdr:col>4</xdr:col>
      <xdr:colOff>469900</xdr:colOff>
      <xdr:row>34</xdr:row>
      <xdr:rowOff>104303</xdr:rowOff>
    </xdr:to>
    <xdr:cxnSp macro="">
      <xdr:nvCxnSpPr>
        <xdr:cNvPr id="118" name="直線コネクタ 117"/>
        <xdr:cNvCxnSpPr/>
      </xdr:nvCxnSpPr>
      <xdr:spPr bwMode="auto">
        <a:xfrm>
          <a:off x="4305300" y="6162192"/>
          <a:ext cx="698500" cy="20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110835</xdr:rowOff>
    </xdr:from>
    <xdr:to>
      <xdr:col>3</xdr:col>
      <xdr:colOff>904875</xdr:colOff>
      <xdr:row>33</xdr:row>
      <xdr:rowOff>237642</xdr:rowOff>
    </xdr:to>
    <xdr:cxnSp macro="">
      <xdr:nvCxnSpPr>
        <xdr:cNvPr id="121" name="直線コネクタ 120"/>
        <xdr:cNvCxnSpPr/>
      </xdr:nvCxnSpPr>
      <xdr:spPr bwMode="auto">
        <a:xfrm>
          <a:off x="3606800" y="6035385"/>
          <a:ext cx="698500" cy="12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110835</xdr:rowOff>
    </xdr:from>
    <xdr:to>
      <xdr:col>3</xdr:col>
      <xdr:colOff>206375</xdr:colOff>
      <xdr:row>33</xdr:row>
      <xdr:rowOff>111651</xdr:rowOff>
    </xdr:to>
    <xdr:cxnSp macro="">
      <xdr:nvCxnSpPr>
        <xdr:cNvPr id="124" name="直線コネクタ 123"/>
        <xdr:cNvCxnSpPr/>
      </xdr:nvCxnSpPr>
      <xdr:spPr bwMode="auto">
        <a:xfrm flipV="1">
          <a:off x="2908300" y="6035385"/>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19475</xdr:rowOff>
    </xdr:from>
    <xdr:to>
      <xdr:col>5</xdr:col>
      <xdr:colOff>34925</xdr:colOff>
      <xdr:row>35</xdr:row>
      <xdr:rowOff>121075</xdr:rowOff>
    </xdr:to>
    <xdr:sp macro="" textlink="">
      <xdr:nvSpPr>
        <xdr:cNvPr id="134" name="円/楕円 133"/>
        <xdr:cNvSpPr/>
      </xdr:nvSpPr>
      <xdr:spPr bwMode="auto">
        <a:xfrm>
          <a:off x="5600700" y="662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207452</xdr:rowOff>
    </xdr:from>
    <xdr:ext cx="762000" cy="259045"/>
    <xdr:sp macro="" textlink="">
      <xdr:nvSpPr>
        <xdr:cNvPr id="135" name="人口1人当たり決算額の推移該当値テキスト445"/>
        <xdr:cNvSpPr txBox="1"/>
      </xdr:nvSpPr>
      <xdr:spPr>
        <a:xfrm>
          <a:off x="5740400" y="64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53503</xdr:rowOff>
    </xdr:from>
    <xdr:to>
      <xdr:col>4</xdr:col>
      <xdr:colOff>520700</xdr:colOff>
      <xdr:row>34</xdr:row>
      <xdr:rowOff>155103</xdr:rowOff>
    </xdr:to>
    <xdr:sp macro="" textlink="">
      <xdr:nvSpPr>
        <xdr:cNvPr id="136" name="円/楕円 135"/>
        <xdr:cNvSpPr/>
      </xdr:nvSpPr>
      <xdr:spPr bwMode="auto">
        <a:xfrm>
          <a:off x="4953000" y="632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165280</xdr:rowOff>
    </xdr:from>
    <xdr:ext cx="736600" cy="259045"/>
    <xdr:sp macro="" textlink="">
      <xdr:nvSpPr>
        <xdr:cNvPr id="137" name="テキスト ボックス 136"/>
        <xdr:cNvSpPr txBox="1"/>
      </xdr:nvSpPr>
      <xdr:spPr>
        <a:xfrm>
          <a:off x="4622800" y="6089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47,945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186842</xdr:rowOff>
    </xdr:from>
    <xdr:to>
      <xdr:col>3</xdr:col>
      <xdr:colOff>955675</xdr:colOff>
      <xdr:row>33</xdr:row>
      <xdr:rowOff>288442</xdr:rowOff>
    </xdr:to>
    <xdr:sp macro="" textlink="">
      <xdr:nvSpPr>
        <xdr:cNvPr id="138" name="円/楕円 137"/>
        <xdr:cNvSpPr/>
      </xdr:nvSpPr>
      <xdr:spPr bwMode="auto">
        <a:xfrm>
          <a:off x="4254500" y="611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127169</xdr:rowOff>
    </xdr:from>
    <xdr:ext cx="762000" cy="259045"/>
    <xdr:sp macro="" textlink="">
      <xdr:nvSpPr>
        <xdr:cNvPr id="139" name="テキスト ボックス 138"/>
        <xdr:cNvSpPr txBox="1"/>
      </xdr:nvSpPr>
      <xdr:spPr>
        <a:xfrm>
          <a:off x="3924300" y="588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60035</xdr:rowOff>
    </xdr:from>
    <xdr:to>
      <xdr:col>3</xdr:col>
      <xdr:colOff>257175</xdr:colOff>
      <xdr:row>33</xdr:row>
      <xdr:rowOff>161635</xdr:rowOff>
    </xdr:to>
    <xdr:sp macro="" textlink="">
      <xdr:nvSpPr>
        <xdr:cNvPr id="140" name="円/楕円 139"/>
        <xdr:cNvSpPr/>
      </xdr:nvSpPr>
      <xdr:spPr bwMode="auto">
        <a:xfrm>
          <a:off x="3556000" y="598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362</xdr:rowOff>
    </xdr:from>
    <xdr:ext cx="762000" cy="259045"/>
    <xdr:sp macro="" textlink="">
      <xdr:nvSpPr>
        <xdr:cNvPr id="141" name="テキスト ボックス 140"/>
        <xdr:cNvSpPr txBox="1"/>
      </xdr:nvSpPr>
      <xdr:spPr>
        <a:xfrm>
          <a:off x="3225800" y="575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58,245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60851</xdr:rowOff>
    </xdr:from>
    <xdr:to>
      <xdr:col>2</xdr:col>
      <xdr:colOff>692150</xdr:colOff>
      <xdr:row>33</xdr:row>
      <xdr:rowOff>162451</xdr:rowOff>
    </xdr:to>
    <xdr:sp macro="" textlink="">
      <xdr:nvSpPr>
        <xdr:cNvPr id="142" name="円/楕円 141"/>
        <xdr:cNvSpPr/>
      </xdr:nvSpPr>
      <xdr:spPr bwMode="auto">
        <a:xfrm>
          <a:off x="2857500" y="598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1178</xdr:rowOff>
    </xdr:from>
    <xdr:ext cx="762000" cy="259045"/>
    <xdr:sp macro="" textlink="">
      <xdr:nvSpPr>
        <xdr:cNvPr id="143" name="テキスト ボックス 142"/>
        <xdr:cNvSpPr txBox="1"/>
      </xdr:nvSpPr>
      <xdr:spPr>
        <a:xfrm>
          <a:off x="2527300" y="575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138677</xdr:rowOff>
    </xdr:from>
    <xdr:to>
      <xdr:col>6</xdr:col>
      <xdr:colOff>511175</xdr:colOff>
      <xdr:row>33</xdr:row>
      <xdr:rowOff>58003</xdr:rowOff>
    </xdr:to>
    <xdr:cxnSp macro="">
      <xdr:nvCxnSpPr>
        <xdr:cNvPr id="63" name="直線コネクタ 62"/>
        <xdr:cNvCxnSpPr/>
      </xdr:nvCxnSpPr>
      <xdr:spPr>
        <a:xfrm>
          <a:off x="3797300" y="5625077"/>
          <a:ext cx="838200" cy="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138677</xdr:rowOff>
    </xdr:from>
    <xdr:to>
      <xdr:col>5</xdr:col>
      <xdr:colOff>358775</xdr:colOff>
      <xdr:row>32</xdr:row>
      <xdr:rowOff>165260</xdr:rowOff>
    </xdr:to>
    <xdr:cxnSp macro="">
      <xdr:nvCxnSpPr>
        <xdr:cNvPr id="66" name="直線コネクタ 65"/>
        <xdr:cNvCxnSpPr/>
      </xdr:nvCxnSpPr>
      <xdr:spPr>
        <a:xfrm flipV="1">
          <a:off x="2908300" y="5625077"/>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136010</xdr:rowOff>
    </xdr:from>
    <xdr:to>
      <xdr:col>4</xdr:col>
      <xdr:colOff>155575</xdr:colOff>
      <xdr:row>32</xdr:row>
      <xdr:rowOff>165260</xdr:rowOff>
    </xdr:to>
    <xdr:cxnSp macro="">
      <xdr:nvCxnSpPr>
        <xdr:cNvPr id="69" name="直線コネクタ 68"/>
        <xdr:cNvCxnSpPr/>
      </xdr:nvCxnSpPr>
      <xdr:spPr>
        <a:xfrm>
          <a:off x="2019300" y="5622410"/>
          <a:ext cx="8890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6421</xdr:rowOff>
    </xdr:from>
    <xdr:ext cx="534377" cy="259045"/>
    <xdr:sp macro="" textlink="">
      <xdr:nvSpPr>
        <xdr:cNvPr id="71" name="テキスト ボックス 70"/>
        <xdr:cNvSpPr txBox="1"/>
      </xdr:nvSpPr>
      <xdr:spPr>
        <a:xfrm>
          <a:off x="2641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136010</xdr:rowOff>
    </xdr:from>
    <xdr:to>
      <xdr:col>2</xdr:col>
      <xdr:colOff>638175</xdr:colOff>
      <xdr:row>32</xdr:row>
      <xdr:rowOff>138144</xdr:rowOff>
    </xdr:to>
    <xdr:cxnSp macro="">
      <xdr:nvCxnSpPr>
        <xdr:cNvPr id="72" name="直線コネクタ 71"/>
        <xdr:cNvCxnSpPr/>
      </xdr:nvCxnSpPr>
      <xdr:spPr>
        <a:xfrm flipV="1">
          <a:off x="1130300" y="562241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30958</xdr:rowOff>
    </xdr:from>
    <xdr:ext cx="534377" cy="259045"/>
    <xdr:sp macro="" textlink="">
      <xdr:nvSpPr>
        <xdr:cNvPr id="74" name="テキスト ボックス 73"/>
        <xdr:cNvSpPr txBox="1"/>
      </xdr:nvSpPr>
      <xdr:spPr>
        <a:xfrm>
          <a:off x="1752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11015</xdr:rowOff>
    </xdr:from>
    <xdr:ext cx="534377" cy="259045"/>
    <xdr:sp macro="" textlink="">
      <xdr:nvSpPr>
        <xdr:cNvPr id="76" name="テキスト ボックス 75"/>
        <xdr:cNvSpPr txBox="1"/>
      </xdr:nvSpPr>
      <xdr:spPr>
        <a:xfrm>
          <a:off x="863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7203</xdr:rowOff>
    </xdr:from>
    <xdr:to>
      <xdr:col>6</xdr:col>
      <xdr:colOff>561975</xdr:colOff>
      <xdr:row>33</xdr:row>
      <xdr:rowOff>108803</xdr:rowOff>
    </xdr:to>
    <xdr:sp macro="" textlink="">
      <xdr:nvSpPr>
        <xdr:cNvPr id="82" name="円/楕円 81"/>
        <xdr:cNvSpPr/>
      </xdr:nvSpPr>
      <xdr:spPr>
        <a:xfrm>
          <a:off x="4584700" y="56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30080</xdr:rowOff>
    </xdr:from>
    <xdr:ext cx="599010" cy="259045"/>
    <xdr:sp macro="" textlink="">
      <xdr:nvSpPr>
        <xdr:cNvPr id="83" name="人件費該当値テキスト"/>
        <xdr:cNvSpPr txBox="1"/>
      </xdr:nvSpPr>
      <xdr:spPr>
        <a:xfrm>
          <a:off x="4686300" y="551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87877</xdr:rowOff>
    </xdr:from>
    <xdr:to>
      <xdr:col>5</xdr:col>
      <xdr:colOff>409575</xdr:colOff>
      <xdr:row>33</xdr:row>
      <xdr:rowOff>18027</xdr:rowOff>
    </xdr:to>
    <xdr:sp macro="" textlink="">
      <xdr:nvSpPr>
        <xdr:cNvPr id="84" name="円/楕円 83"/>
        <xdr:cNvSpPr/>
      </xdr:nvSpPr>
      <xdr:spPr>
        <a:xfrm>
          <a:off x="3746500" y="55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34554</xdr:rowOff>
    </xdr:from>
    <xdr:ext cx="599010" cy="259045"/>
    <xdr:sp macro="" textlink="">
      <xdr:nvSpPr>
        <xdr:cNvPr id="85" name="テキスト ボックス 84"/>
        <xdr:cNvSpPr txBox="1"/>
      </xdr:nvSpPr>
      <xdr:spPr>
        <a:xfrm>
          <a:off x="3497794" y="534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114460</xdr:rowOff>
    </xdr:from>
    <xdr:to>
      <xdr:col>4</xdr:col>
      <xdr:colOff>206375</xdr:colOff>
      <xdr:row>33</xdr:row>
      <xdr:rowOff>44610</xdr:rowOff>
    </xdr:to>
    <xdr:sp macro="" textlink="">
      <xdr:nvSpPr>
        <xdr:cNvPr id="86" name="円/楕円 85"/>
        <xdr:cNvSpPr/>
      </xdr:nvSpPr>
      <xdr:spPr>
        <a:xfrm>
          <a:off x="2857500" y="56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61137</xdr:rowOff>
    </xdr:from>
    <xdr:ext cx="599010" cy="259045"/>
    <xdr:sp macro="" textlink="">
      <xdr:nvSpPr>
        <xdr:cNvPr id="87" name="テキスト ボックス 86"/>
        <xdr:cNvSpPr txBox="1"/>
      </xdr:nvSpPr>
      <xdr:spPr>
        <a:xfrm>
          <a:off x="2608794" y="537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85210</xdr:rowOff>
    </xdr:from>
    <xdr:to>
      <xdr:col>3</xdr:col>
      <xdr:colOff>3175</xdr:colOff>
      <xdr:row>33</xdr:row>
      <xdr:rowOff>15360</xdr:rowOff>
    </xdr:to>
    <xdr:sp macro="" textlink="">
      <xdr:nvSpPr>
        <xdr:cNvPr id="88" name="円/楕円 87"/>
        <xdr:cNvSpPr/>
      </xdr:nvSpPr>
      <xdr:spPr>
        <a:xfrm>
          <a:off x="1968500" y="55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31887</xdr:rowOff>
    </xdr:from>
    <xdr:ext cx="599010" cy="259045"/>
    <xdr:sp macro="" textlink="">
      <xdr:nvSpPr>
        <xdr:cNvPr id="89" name="テキスト ボックス 88"/>
        <xdr:cNvSpPr txBox="1"/>
      </xdr:nvSpPr>
      <xdr:spPr>
        <a:xfrm>
          <a:off x="1719794" y="53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87344</xdr:rowOff>
    </xdr:from>
    <xdr:to>
      <xdr:col>1</xdr:col>
      <xdr:colOff>485775</xdr:colOff>
      <xdr:row>33</xdr:row>
      <xdr:rowOff>17494</xdr:rowOff>
    </xdr:to>
    <xdr:sp macro="" textlink="">
      <xdr:nvSpPr>
        <xdr:cNvPr id="90" name="円/楕円 89"/>
        <xdr:cNvSpPr/>
      </xdr:nvSpPr>
      <xdr:spPr>
        <a:xfrm>
          <a:off x="1079500" y="55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34021</xdr:rowOff>
    </xdr:from>
    <xdr:ext cx="599010" cy="259045"/>
    <xdr:sp macro="" textlink="">
      <xdr:nvSpPr>
        <xdr:cNvPr id="91" name="テキスト ボックス 90"/>
        <xdr:cNvSpPr txBox="1"/>
      </xdr:nvSpPr>
      <xdr:spPr>
        <a:xfrm>
          <a:off x="830794" y="53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117442</xdr:rowOff>
    </xdr:from>
    <xdr:to>
      <xdr:col>6</xdr:col>
      <xdr:colOff>511175</xdr:colOff>
      <xdr:row>56</xdr:row>
      <xdr:rowOff>123500</xdr:rowOff>
    </xdr:to>
    <xdr:cxnSp macro="">
      <xdr:nvCxnSpPr>
        <xdr:cNvPr id="121" name="直線コネクタ 120"/>
        <xdr:cNvCxnSpPr/>
      </xdr:nvCxnSpPr>
      <xdr:spPr>
        <a:xfrm>
          <a:off x="3797300" y="9718642"/>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117442</xdr:rowOff>
    </xdr:from>
    <xdr:to>
      <xdr:col>5</xdr:col>
      <xdr:colOff>358775</xdr:colOff>
      <xdr:row>57</xdr:row>
      <xdr:rowOff>53967</xdr:rowOff>
    </xdr:to>
    <xdr:cxnSp macro="">
      <xdr:nvCxnSpPr>
        <xdr:cNvPr id="124" name="直線コネクタ 123"/>
        <xdr:cNvCxnSpPr/>
      </xdr:nvCxnSpPr>
      <xdr:spPr>
        <a:xfrm flipV="1">
          <a:off x="2908300" y="9718642"/>
          <a:ext cx="889000" cy="1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38529</xdr:rowOff>
    </xdr:from>
    <xdr:to>
      <xdr:col>4</xdr:col>
      <xdr:colOff>155575</xdr:colOff>
      <xdr:row>57</xdr:row>
      <xdr:rowOff>53967</xdr:rowOff>
    </xdr:to>
    <xdr:cxnSp macro="">
      <xdr:nvCxnSpPr>
        <xdr:cNvPr id="127" name="直線コネクタ 126"/>
        <xdr:cNvCxnSpPr/>
      </xdr:nvCxnSpPr>
      <xdr:spPr>
        <a:xfrm>
          <a:off x="2019300" y="9811179"/>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65109</xdr:rowOff>
    </xdr:from>
    <xdr:ext cx="534377" cy="259045"/>
    <xdr:sp macro="" textlink="">
      <xdr:nvSpPr>
        <xdr:cNvPr id="129" name="テキスト ボックス 128"/>
        <xdr:cNvSpPr txBox="1"/>
      </xdr:nvSpPr>
      <xdr:spPr>
        <a:xfrm>
          <a:off x="2641111" y="100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31854</xdr:rowOff>
    </xdr:from>
    <xdr:to>
      <xdr:col>2</xdr:col>
      <xdr:colOff>638175</xdr:colOff>
      <xdr:row>57</xdr:row>
      <xdr:rowOff>38529</xdr:rowOff>
    </xdr:to>
    <xdr:cxnSp macro="">
      <xdr:nvCxnSpPr>
        <xdr:cNvPr id="130" name="直線コネクタ 129"/>
        <xdr:cNvCxnSpPr/>
      </xdr:nvCxnSpPr>
      <xdr:spPr>
        <a:xfrm>
          <a:off x="1130300" y="980450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97091</xdr:rowOff>
    </xdr:from>
    <xdr:ext cx="534377" cy="259045"/>
    <xdr:sp macro="" textlink="">
      <xdr:nvSpPr>
        <xdr:cNvPr id="132" name="テキスト ボックス 131"/>
        <xdr:cNvSpPr txBox="1"/>
      </xdr:nvSpPr>
      <xdr:spPr>
        <a:xfrm>
          <a:off x="1752111" y="100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114670</xdr:rowOff>
    </xdr:from>
    <xdr:ext cx="534377" cy="259045"/>
    <xdr:sp macro="" textlink="">
      <xdr:nvSpPr>
        <xdr:cNvPr id="134" name="テキスト ボックス 133"/>
        <xdr:cNvSpPr txBox="1"/>
      </xdr:nvSpPr>
      <xdr:spPr>
        <a:xfrm>
          <a:off x="863111" y="100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72700</xdr:rowOff>
    </xdr:from>
    <xdr:to>
      <xdr:col>6</xdr:col>
      <xdr:colOff>561975</xdr:colOff>
      <xdr:row>57</xdr:row>
      <xdr:rowOff>2850</xdr:rowOff>
    </xdr:to>
    <xdr:sp macro="" textlink="">
      <xdr:nvSpPr>
        <xdr:cNvPr id="140" name="円/楕円 139"/>
        <xdr:cNvSpPr/>
      </xdr:nvSpPr>
      <xdr:spPr>
        <a:xfrm>
          <a:off x="4584700" y="96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95577</xdr:rowOff>
    </xdr:from>
    <xdr:ext cx="599010" cy="259045"/>
    <xdr:sp macro="" textlink="">
      <xdr:nvSpPr>
        <xdr:cNvPr id="141" name="物件費該当値テキスト"/>
        <xdr:cNvSpPr txBox="1"/>
      </xdr:nvSpPr>
      <xdr:spPr>
        <a:xfrm>
          <a:off x="4686300" y="95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66642</xdr:rowOff>
    </xdr:from>
    <xdr:to>
      <xdr:col>5</xdr:col>
      <xdr:colOff>409575</xdr:colOff>
      <xdr:row>56</xdr:row>
      <xdr:rowOff>168242</xdr:rowOff>
    </xdr:to>
    <xdr:sp macro="" textlink="">
      <xdr:nvSpPr>
        <xdr:cNvPr id="142" name="円/楕円 141"/>
        <xdr:cNvSpPr/>
      </xdr:nvSpPr>
      <xdr:spPr>
        <a:xfrm>
          <a:off x="3746500" y="96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13319</xdr:rowOff>
    </xdr:from>
    <xdr:ext cx="599010" cy="259045"/>
    <xdr:sp macro="" textlink="">
      <xdr:nvSpPr>
        <xdr:cNvPr id="143" name="テキスト ボックス 142"/>
        <xdr:cNvSpPr txBox="1"/>
      </xdr:nvSpPr>
      <xdr:spPr>
        <a:xfrm>
          <a:off x="3497794" y="944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3167</xdr:rowOff>
    </xdr:from>
    <xdr:to>
      <xdr:col>4</xdr:col>
      <xdr:colOff>206375</xdr:colOff>
      <xdr:row>57</xdr:row>
      <xdr:rowOff>104767</xdr:rowOff>
    </xdr:to>
    <xdr:sp macro="" textlink="">
      <xdr:nvSpPr>
        <xdr:cNvPr id="144" name="円/楕円 143"/>
        <xdr:cNvSpPr/>
      </xdr:nvSpPr>
      <xdr:spPr>
        <a:xfrm>
          <a:off x="2857500" y="97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121294</xdr:rowOff>
    </xdr:from>
    <xdr:ext cx="534377" cy="259045"/>
    <xdr:sp macro="" textlink="">
      <xdr:nvSpPr>
        <xdr:cNvPr id="145" name="テキスト ボックス 144"/>
        <xdr:cNvSpPr txBox="1"/>
      </xdr:nvSpPr>
      <xdr:spPr>
        <a:xfrm>
          <a:off x="2641111" y="95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159179</xdr:rowOff>
    </xdr:from>
    <xdr:to>
      <xdr:col>3</xdr:col>
      <xdr:colOff>3175</xdr:colOff>
      <xdr:row>57</xdr:row>
      <xdr:rowOff>89329</xdr:rowOff>
    </xdr:to>
    <xdr:sp macro="" textlink="">
      <xdr:nvSpPr>
        <xdr:cNvPr id="146" name="円/楕円 145"/>
        <xdr:cNvSpPr/>
      </xdr:nvSpPr>
      <xdr:spPr>
        <a:xfrm>
          <a:off x="1968500" y="97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105856</xdr:rowOff>
    </xdr:from>
    <xdr:ext cx="534377" cy="259045"/>
    <xdr:sp macro="" textlink="">
      <xdr:nvSpPr>
        <xdr:cNvPr id="147" name="テキスト ボックス 146"/>
        <xdr:cNvSpPr txBox="1"/>
      </xdr:nvSpPr>
      <xdr:spPr>
        <a:xfrm>
          <a:off x="1752111" y="953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152504</xdr:rowOff>
    </xdr:from>
    <xdr:to>
      <xdr:col>1</xdr:col>
      <xdr:colOff>485775</xdr:colOff>
      <xdr:row>57</xdr:row>
      <xdr:rowOff>82654</xdr:rowOff>
    </xdr:to>
    <xdr:sp macro="" textlink="">
      <xdr:nvSpPr>
        <xdr:cNvPr id="148" name="円/楕円 147"/>
        <xdr:cNvSpPr/>
      </xdr:nvSpPr>
      <xdr:spPr>
        <a:xfrm>
          <a:off x="1079500" y="97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99181</xdr:rowOff>
    </xdr:from>
    <xdr:ext cx="534377" cy="259045"/>
    <xdr:sp macro="" textlink="">
      <xdr:nvSpPr>
        <xdr:cNvPr id="149" name="テキスト ボックス 148"/>
        <xdr:cNvSpPr txBox="1"/>
      </xdr:nvSpPr>
      <xdr:spPr>
        <a:xfrm>
          <a:off x="863111" y="95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169509</xdr:rowOff>
    </xdr:from>
    <xdr:to>
      <xdr:col>6</xdr:col>
      <xdr:colOff>511175</xdr:colOff>
      <xdr:row>77</xdr:row>
      <xdr:rowOff>46431</xdr:rowOff>
    </xdr:to>
    <xdr:cxnSp macro="">
      <xdr:nvCxnSpPr>
        <xdr:cNvPr id="176" name="直線コネクタ 175"/>
        <xdr:cNvCxnSpPr/>
      </xdr:nvCxnSpPr>
      <xdr:spPr>
        <a:xfrm flipV="1">
          <a:off x="3797300" y="13199709"/>
          <a:ext cx="8382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48626</xdr:rowOff>
    </xdr:from>
    <xdr:to>
      <xdr:col>5</xdr:col>
      <xdr:colOff>358775</xdr:colOff>
      <xdr:row>77</xdr:row>
      <xdr:rowOff>46431</xdr:rowOff>
    </xdr:to>
    <xdr:cxnSp macro="">
      <xdr:nvCxnSpPr>
        <xdr:cNvPr id="179" name="直線コネクタ 178"/>
        <xdr:cNvCxnSpPr/>
      </xdr:nvCxnSpPr>
      <xdr:spPr>
        <a:xfrm>
          <a:off x="2908300" y="13078826"/>
          <a:ext cx="889000" cy="1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48626</xdr:rowOff>
    </xdr:from>
    <xdr:to>
      <xdr:col>4</xdr:col>
      <xdr:colOff>155575</xdr:colOff>
      <xdr:row>76</xdr:row>
      <xdr:rowOff>145780</xdr:rowOff>
    </xdr:to>
    <xdr:cxnSp macro="">
      <xdr:nvCxnSpPr>
        <xdr:cNvPr id="182" name="直線コネクタ 181"/>
        <xdr:cNvCxnSpPr/>
      </xdr:nvCxnSpPr>
      <xdr:spPr>
        <a:xfrm flipV="1">
          <a:off x="2019300" y="13078826"/>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43849</xdr:rowOff>
    </xdr:from>
    <xdr:ext cx="469744" cy="259045"/>
    <xdr:sp macro="" textlink="">
      <xdr:nvSpPr>
        <xdr:cNvPr id="184" name="テキスト ボックス 183"/>
        <xdr:cNvSpPr txBox="1"/>
      </xdr:nvSpPr>
      <xdr:spPr>
        <a:xfrm>
          <a:off x="2673427"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103901</xdr:rowOff>
    </xdr:from>
    <xdr:to>
      <xdr:col>2</xdr:col>
      <xdr:colOff>638175</xdr:colOff>
      <xdr:row>76</xdr:row>
      <xdr:rowOff>145780</xdr:rowOff>
    </xdr:to>
    <xdr:cxnSp macro="">
      <xdr:nvCxnSpPr>
        <xdr:cNvPr id="185" name="直線コネクタ 184"/>
        <xdr:cNvCxnSpPr/>
      </xdr:nvCxnSpPr>
      <xdr:spPr>
        <a:xfrm>
          <a:off x="1130300" y="13134101"/>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56788</xdr:rowOff>
    </xdr:from>
    <xdr:ext cx="469744" cy="259045"/>
    <xdr:sp macro="" textlink="">
      <xdr:nvSpPr>
        <xdr:cNvPr id="187" name="テキスト ボックス 186"/>
        <xdr:cNvSpPr txBox="1"/>
      </xdr:nvSpPr>
      <xdr:spPr>
        <a:xfrm>
          <a:off x="1784427" y="134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57200</xdr:rowOff>
    </xdr:from>
    <xdr:ext cx="469744" cy="259045"/>
    <xdr:sp macro="" textlink="">
      <xdr:nvSpPr>
        <xdr:cNvPr id="189" name="テキスト ボックス 188"/>
        <xdr:cNvSpPr txBox="1"/>
      </xdr:nvSpPr>
      <xdr:spPr>
        <a:xfrm>
          <a:off x="895427" y="134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118709</xdr:rowOff>
    </xdr:from>
    <xdr:to>
      <xdr:col>6</xdr:col>
      <xdr:colOff>561975</xdr:colOff>
      <xdr:row>77</xdr:row>
      <xdr:rowOff>48859</xdr:rowOff>
    </xdr:to>
    <xdr:sp macro="" textlink="">
      <xdr:nvSpPr>
        <xdr:cNvPr id="195" name="円/楕円 194"/>
        <xdr:cNvSpPr/>
      </xdr:nvSpPr>
      <xdr:spPr>
        <a:xfrm>
          <a:off x="45847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141586</xdr:rowOff>
    </xdr:from>
    <xdr:ext cx="534377" cy="259045"/>
    <xdr:sp macro="" textlink="">
      <xdr:nvSpPr>
        <xdr:cNvPr id="196" name="維持補修費該当値テキスト"/>
        <xdr:cNvSpPr txBox="1"/>
      </xdr:nvSpPr>
      <xdr:spPr>
        <a:xfrm>
          <a:off x="4686300" y="130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167081</xdr:rowOff>
    </xdr:from>
    <xdr:to>
      <xdr:col>5</xdr:col>
      <xdr:colOff>409575</xdr:colOff>
      <xdr:row>77</xdr:row>
      <xdr:rowOff>97231</xdr:rowOff>
    </xdr:to>
    <xdr:sp macro="" textlink="">
      <xdr:nvSpPr>
        <xdr:cNvPr id="197" name="円/楕円 196"/>
        <xdr:cNvSpPr/>
      </xdr:nvSpPr>
      <xdr:spPr>
        <a:xfrm>
          <a:off x="3746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113758</xdr:rowOff>
    </xdr:from>
    <xdr:ext cx="534377" cy="259045"/>
    <xdr:sp macro="" textlink="">
      <xdr:nvSpPr>
        <xdr:cNvPr id="198" name="テキスト ボックス 197"/>
        <xdr:cNvSpPr txBox="1"/>
      </xdr:nvSpPr>
      <xdr:spPr>
        <a:xfrm>
          <a:off x="3530111" y="129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169276</xdr:rowOff>
    </xdr:from>
    <xdr:to>
      <xdr:col>4</xdr:col>
      <xdr:colOff>206375</xdr:colOff>
      <xdr:row>76</xdr:row>
      <xdr:rowOff>99426</xdr:rowOff>
    </xdr:to>
    <xdr:sp macro="" textlink="">
      <xdr:nvSpPr>
        <xdr:cNvPr id="199" name="円/楕円 198"/>
        <xdr:cNvSpPr/>
      </xdr:nvSpPr>
      <xdr:spPr>
        <a:xfrm>
          <a:off x="2857500" y="130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115953</xdr:rowOff>
    </xdr:from>
    <xdr:ext cx="534377" cy="259045"/>
    <xdr:sp macro="" textlink="">
      <xdr:nvSpPr>
        <xdr:cNvPr id="200" name="テキスト ボックス 199"/>
        <xdr:cNvSpPr txBox="1"/>
      </xdr:nvSpPr>
      <xdr:spPr>
        <a:xfrm>
          <a:off x="2641111" y="128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94980</xdr:rowOff>
    </xdr:from>
    <xdr:to>
      <xdr:col>3</xdr:col>
      <xdr:colOff>3175</xdr:colOff>
      <xdr:row>77</xdr:row>
      <xdr:rowOff>25130</xdr:rowOff>
    </xdr:to>
    <xdr:sp macro="" textlink="">
      <xdr:nvSpPr>
        <xdr:cNvPr id="201" name="円/楕円 200"/>
        <xdr:cNvSpPr/>
      </xdr:nvSpPr>
      <xdr:spPr>
        <a:xfrm>
          <a:off x="1968500" y="131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41658</xdr:rowOff>
    </xdr:from>
    <xdr:ext cx="534377" cy="259045"/>
    <xdr:sp macro="" textlink="">
      <xdr:nvSpPr>
        <xdr:cNvPr id="202" name="テキスト ボックス 201"/>
        <xdr:cNvSpPr txBox="1"/>
      </xdr:nvSpPr>
      <xdr:spPr>
        <a:xfrm>
          <a:off x="1752111" y="129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53101</xdr:rowOff>
    </xdr:from>
    <xdr:to>
      <xdr:col>1</xdr:col>
      <xdr:colOff>485775</xdr:colOff>
      <xdr:row>76</xdr:row>
      <xdr:rowOff>154701</xdr:rowOff>
    </xdr:to>
    <xdr:sp macro="" textlink="">
      <xdr:nvSpPr>
        <xdr:cNvPr id="203" name="円/楕円 202"/>
        <xdr:cNvSpPr/>
      </xdr:nvSpPr>
      <xdr:spPr>
        <a:xfrm>
          <a:off x="1079500" y="130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171228</xdr:rowOff>
    </xdr:from>
    <xdr:ext cx="534377" cy="259045"/>
    <xdr:sp macro="" textlink="">
      <xdr:nvSpPr>
        <xdr:cNvPr id="204" name="テキスト ボックス 203"/>
        <xdr:cNvSpPr txBox="1"/>
      </xdr:nvSpPr>
      <xdr:spPr>
        <a:xfrm>
          <a:off x="863111" y="128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163361</xdr:rowOff>
    </xdr:from>
    <xdr:to>
      <xdr:col>6</xdr:col>
      <xdr:colOff>511175</xdr:colOff>
      <xdr:row>96</xdr:row>
      <xdr:rowOff>63348</xdr:rowOff>
    </xdr:to>
    <xdr:cxnSp macro="">
      <xdr:nvCxnSpPr>
        <xdr:cNvPr id="234" name="直線コネクタ 233"/>
        <xdr:cNvCxnSpPr/>
      </xdr:nvCxnSpPr>
      <xdr:spPr>
        <a:xfrm flipV="1">
          <a:off x="3797300" y="16451111"/>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63348</xdr:rowOff>
    </xdr:from>
    <xdr:to>
      <xdr:col>5</xdr:col>
      <xdr:colOff>358775</xdr:colOff>
      <xdr:row>96</xdr:row>
      <xdr:rowOff>113716</xdr:rowOff>
    </xdr:to>
    <xdr:cxnSp macro="">
      <xdr:nvCxnSpPr>
        <xdr:cNvPr id="237" name="直線コネクタ 236"/>
        <xdr:cNvCxnSpPr/>
      </xdr:nvCxnSpPr>
      <xdr:spPr>
        <a:xfrm flipV="1">
          <a:off x="2908300" y="16522548"/>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113716</xdr:rowOff>
    </xdr:from>
    <xdr:to>
      <xdr:col>4</xdr:col>
      <xdr:colOff>155575</xdr:colOff>
      <xdr:row>97</xdr:row>
      <xdr:rowOff>21667</xdr:rowOff>
    </xdr:to>
    <xdr:cxnSp macro="">
      <xdr:nvCxnSpPr>
        <xdr:cNvPr id="240" name="直線コネクタ 239"/>
        <xdr:cNvCxnSpPr/>
      </xdr:nvCxnSpPr>
      <xdr:spPr>
        <a:xfrm flipV="1">
          <a:off x="2019300" y="16572916"/>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2" name="テキスト ボックス 241"/>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21667</xdr:rowOff>
    </xdr:from>
    <xdr:to>
      <xdr:col>2</xdr:col>
      <xdr:colOff>638175</xdr:colOff>
      <xdr:row>97</xdr:row>
      <xdr:rowOff>38849</xdr:rowOff>
    </xdr:to>
    <xdr:cxnSp macro="">
      <xdr:nvCxnSpPr>
        <xdr:cNvPr id="243" name="直線コネクタ 242"/>
        <xdr:cNvCxnSpPr/>
      </xdr:nvCxnSpPr>
      <xdr:spPr>
        <a:xfrm flipV="1">
          <a:off x="1130300" y="16652317"/>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5" name="テキスト ボックス 244"/>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10349</xdr:rowOff>
    </xdr:from>
    <xdr:ext cx="534377" cy="259045"/>
    <xdr:sp macro="" textlink="">
      <xdr:nvSpPr>
        <xdr:cNvPr id="247" name="テキスト ボックス 246"/>
        <xdr:cNvSpPr txBox="1"/>
      </xdr:nvSpPr>
      <xdr:spPr>
        <a:xfrm>
          <a:off x="863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112561</xdr:rowOff>
    </xdr:from>
    <xdr:to>
      <xdr:col>6</xdr:col>
      <xdr:colOff>561975</xdr:colOff>
      <xdr:row>96</xdr:row>
      <xdr:rowOff>42711</xdr:rowOff>
    </xdr:to>
    <xdr:sp macro="" textlink="">
      <xdr:nvSpPr>
        <xdr:cNvPr id="253" name="円/楕円 252"/>
        <xdr:cNvSpPr/>
      </xdr:nvSpPr>
      <xdr:spPr>
        <a:xfrm>
          <a:off x="45847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135438</xdr:rowOff>
    </xdr:from>
    <xdr:ext cx="534377" cy="259045"/>
    <xdr:sp macro="" textlink="">
      <xdr:nvSpPr>
        <xdr:cNvPr id="254" name="扶助費該当値テキスト"/>
        <xdr:cNvSpPr txBox="1"/>
      </xdr:nvSpPr>
      <xdr:spPr>
        <a:xfrm>
          <a:off x="4686300" y="162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12548</xdr:rowOff>
    </xdr:from>
    <xdr:to>
      <xdr:col>5</xdr:col>
      <xdr:colOff>409575</xdr:colOff>
      <xdr:row>96</xdr:row>
      <xdr:rowOff>114148</xdr:rowOff>
    </xdr:to>
    <xdr:sp macro="" textlink="">
      <xdr:nvSpPr>
        <xdr:cNvPr id="255" name="円/楕円 254"/>
        <xdr:cNvSpPr/>
      </xdr:nvSpPr>
      <xdr:spPr>
        <a:xfrm>
          <a:off x="3746500" y="164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130675</xdr:rowOff>
    </xdr:from>
    <xdr:ext cx="534377" cy="259045"/>
    <xdr:sp macro="" textlink="">
      <xdr:nvSpPr>
        <xdr:cNvPr id="256" name="テキスト ボックス 255"/>
        <xdr:cNvSpPr txBox="1"/>
      </xdr:nvSpPr>
      <xdr:spPr>
        <a:xfrm>
          <a:off x="3530111" y="162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62916</xdr:rowOff>
    </xdr:from>
    <xdr:to>
      <xdr:col>4</xdr:col>
      <xdr:colOff>206375</xdr:colOff>
      <xdr:row>96</xdr:row>
      <xdr:rowOff>164516</xdr:rowOff>
    </xdr:to>
    <xdr:sp macro="" textlink="">
      <xdr:nvSpPr>
        <xdr:cNvPr id="257" name="円/楕円 256"/>
        <xdr:cNvSpPr/>
      </xdr:nvSpPr>
      <xdr:spPr>
        <a:xfrm>
          <a:off x="2857500" y="165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58" name="テキスト ボックス 257"/>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142317</xdr:rowOff>
    </xdr:from>
    <xdr:to>
      <xdr:col>3</xdr:col>
      <xdr:colOff>3175</xdr:colOff>
      <xdr:row>97</xdr:row>
      <xdr:rowOff>72467</xdr:rowOff>
    </xdr:to>
    <xdr:sp macro="" textlink="">
      <xdr:nvSpPr>
        <xdr:cNvPr id="259" name="円/楕円 258"/>
        <xdr:cNvSpPr/>
      </xdr:nvSpPr>
      <xdr:spPr>
        <a:xfrm>
          <a:off x="1968500" y="166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88994</xdr:rowOff>
    </xdr:from>
    <xdr:ext cx="534377" cy="259045"/>
    <xdr:sp macro="" textlink="">
      <xdr:nvSpPr>
        <xdr:cNvPr id="260" name="テキスト ボックス 259"/>
        <xdr:cNvSpPr txBox="1"/>
      </xdr:nvSpPr>
      <xdr:spPr>
        <a:xfrm>
          <a:off x="1752111" y="163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159499</xdr:rowOff>
    </xdr:from>
    <xdr:to>
      <xdr:col>1</xdr:col>
      <xdr:colOff>485775</xdr:colOff>
      <xdr:row>97</xdr:row>
      <xdr:rowOff>89649</xdr:rowOff>
    </xdr:to>
    <xdr:sp macro="" textlink="">
      <xdr:nvSpPr>
        <xdr:cNvPr id="261" name="円/楕円 260"/>
        <xdr:cNvSpPr/>
      </xdr:nvSpPr>
      <xdr:spPr>
        <a:xfrm>
          <a:off x="1079500" y="166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106176</xdr:rowOff>
    </xdr:from>
    <xdr:ext cx="534377" cy="259045"/>
    <xdr:sp macro="" textlink="">
      <xdr:nvSpPr>
        <xdr:cNvPr id="262" name="テキスト ボックス 261"/>
        <xdr:cNvSpPr txBox="1"/>
      </xdr:nvSpPr>
      <xdr:spPr>
        <a:xfrm>
          <a:off x="863111" y="163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160009</xdr:rowOff>
    </xdr:from>
    <xdr:to>
      <xdr:col>15</xdr:col>
      <xdr:colOff>180975</xdr:colOff>
      <xdr:row>35</xdr:row>
      <xdr:rowOff>169596</xdr:rowOff>
    </xdr:to>
    <xdr:cxnSp macro="">
      <xdr:nvCxnSpPr>
        <xdr:cNvPr id="289" name="直線コネクタ 288"/>
        <xdr:cNvCxnSpPr/>
      </xdr:nvCxnSpPr>
      <xdr:spPr>
        <a:xfrm>
          <a:off x="9639300" y="6160759"/>
          <a:ext cx="8382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160009</xdr:rowOff>
    </xdr:from>
    <xdr:to>
      <xdr:col>14</xdr:col>
      <xdr:colOff>28575</xdr:colOff>
      <xdr:row>36</xdr:row>
      <xdr:rowOff>30758</xdr:rowOff>
    </xdr:to>
    <xdr:cxnSp macro="">
      <xdr:nvCxnSpPr>
        <xdr:cNvPr id="292" name="直線コネクタ 291"/>
        <xdr:cNvCxnSpPr/>
      </xdr:nvCxnSpPr>
      <xdr:spPr>
        <a:xfrm flipV="1">
          <a:off x="8750300" y="6160759"/>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30758</xdr:rowOff>
    </xdr:from>
    <xdr:to>
      <xdr:col>12</xdr:col>
      <xdr:colOff>511175</xdr:colOff>
      <xdr:row>36</xdr:row>
      <xdr:rowOff>31284</xdr:rowOff>
    </xdr:to>
    <xdr:cxnSp macro="">
      <xdr:nvCxnSpPr>
        <xdr:cNvPr id="295" name="直線コネクタ 294"/>
        <xdr:cNvCxnSpPr/>
      </xdr:nvCxnSpPr>
      <xdr:spPr>
        <a:xfrm flipV="1">
          <a:off x="7861300" y="6202958"/>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15716</xdr:rowOff>
    </xdr:from>
    <xdr:to>
      <xdr:col>11</xdr:col>
      <xdr:colOff>307975</xdr:colOff>
      <xdr:row>36</xdr:row>
      <xdr:rowOff>31284</xdr:rowOff>
    </xdr:to>
    <xdr:cxnSp macro="">
      <xdr:nvCxnSpPr>
        <xdr:cNvPr id="298" name="直線コネクタ 297"/>
        <xdr:cNvCxnSpPr/>
      </xdr:nvCxnSpPr>
      <xdr:spPr>
        <a:xfrm>
          <a:off x="6972300" y="6187916"/>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118796</xdr:rowOff>
    </xdr:from>
    <xdr:to>
      <xdr:col>15</xdr:col>
      <xdr:colOff>231775</xdr:colOff>
      <xdr:row>36</xdr:row>
      <xdr:rowOff>48946</xdr:rowOff>
    </xdr:to>
    <xdr:sp macro="" textlink="">
      <xdr:nvSpPr>
        <xdr:cNvPr id="308" name="円/楕円 307"/>
        <xdr:cNvSpPr/>
      </xdr:nvSpPr>
      <xdr:spPr>
        <a:xfrm>
          <a:off x="10426700" y="61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141673</xdr:rowOff>
    </xdr:from>
    <xdr:ext cx="599010" cy="259045"/>
    <xdr:sp macro="" textlink="">
      <xdr:nvSpPr>
        <xdr:cNvPr id="309" name="補助費等該当値テキスト"/>
        <xdr:cNvSpPr txBox="1"/>
      </xdr:nvSpPr>
      <xdr:spPr>
        <a:xfrm>
          <a:off x="10528300" y="597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109209</xdr:rowOff>
    </xdr:from>
    <xdr:to>
      <xdr:col>14</xdr:col>
      <xdr:colOff>79375</xdr:colOff>
      <xdr:row>36</xdr:row>
      <xdr:rowOff>39359</xdr:rowOff>
    </xdr:to>
    <xdr:sp macro="" textlink="">
      <xdr:nvSpPr>
        <xdr:cNvPr id="310" name="円/楕円 309"/>
        <xdr:cNvSpPr/>
      </xdr:nvSpPr>
      <xdr:spPr>
        <a:xfrm>
          <a:off x="9588500" y="61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55886</xdr:rowOff>
    </xdr:from>
    <xdr:ext cx="599010" cy="259045"/>
    <xdr:sp macro="" textlink="">
      <xdr:nvSpPr>
        <xdr:cNvPr id="311" name="テキスト ボックス 310"/>
        <xdr:cNvSpPr txBox="1"/>
      </xdr:nvSpPr>
      <xdr:spPr>
        <a:xfrm>
          <a:off x="9339794" y="58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151408</xdr:rowOff>
    </xdr:from>
    <xdr:to>
      <xdr:col>12</xdr:col>
      <xdr:colOff>561975</xdr:colOff>
      <xdr:row>36</xdr:row>
      <xdr:rowOff>81558</xdr:rowOff>
    </xdr:to>
    <xdr:sp macro="" textlink="">
      <xdr:nvSpPr>
        <xdr:cNvPr id="312" name="円/楕円 311"/>
        <xdr:cNvSpPr/>
      </xdr:nvSpPr>
      <xdr:spPr>
        <a:xfrm>
          <a:off x="8699500" y="6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98085</xdr:rowOff>
    </xdr:from>
    <xdr:ext cx="534377" cy="259045"/>
    <xdr:sp macro="" textlink="">
      <xdr:nvSpPr>
        <xdr:cNvPr id="313" name="テキスト ボックス 312"/>
        <xdr:cNvSpPr txBox="1"/>
      </xdr:nvSpPr>
      <xdr:spPr>
        <a:xfrm>
          <a:off x="8483111" y="5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151934</xdr:rowOff>
    </xdr:from>
    <xdr:to>
      <xdr:col>11</xdr:col>
      <xdr:colOff>358775</xdr:colOff>
      <xdr:row>36</xdr:row>
      <xdr:rowOff>82084</xdr:rowOff>
    </xdr:to>
    <xdr:sp macro="" textlink="">
      <xdr:nvSpPr>
        <xdr:cNvPr id="314" name="円/楕円 313"/>
        <xdr:cNvSpPr/>
      </xdr:nvSpPr>
      <xdr:spPr>
        <a:xfrm>
          <a:off x="7810500" y="61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98611</xdr:rowOff>
    </xdr:from>
    <xdr:ext cx="534377" cy="259045"/>
    <xdr:sp macro="" textlink="">
      <xdr:nvSpPr>
        <xdr:cNvPr id="315" name="テキスト ボックス 314"/>
        <xdr:cNvSpPr txBox="1"/>
      </xdr:nvSpPr>
      <xdr:spPr>
        <a:xfrm>
          <a:off x="7594111" y="59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136366</xdr:rowOff>
    </xdr:from>
    <xdr:to>
      <xdr:col>10</xdr:col>
      <xdr:colOff>155575</xdr:colOff>
      <xdr:row>36</xdr:row>
      <xdr:rowOff>66516</xdr:rowOff>
    </xdr:to>
    <xdr:sp macro="" textlink="">
      <xdr:nvSpPr>
        <xdr:cNvPr id="316" name="円/楕円 315"/>
        <xdr:cNvSpPr/>
      </xdr:nvSpPr>
      <xdr:spPr>
        <a:xfrm>
          <a:off x="6921500" y="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83043</xdr:rowOff>
    </xdr:from>
    <xdr:ext cx="599010" cy="259045"/>
    <xdr:sp macro="" textlink="">
      <xdr:nvSpPr>
        <xdr:cNvPr id="317" name="テキスト ボックス 316"/>
        <xdr:cNvSpPr txBox="1"/>
      </xdr:nvSpPr>
      <xdr:spPr>
        <a:xfrm>
          <a:off x="6672794" y="591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89791</xdr:rowOff>
    </xdr:from>
    <xdr:to>
      <xdr:col>15</xdr:col>
      <xdr:colOff>180975</xdr:colOff>
      <xdr:row>58</xdr:row>
      <xdr:rowOff>109041</xdr:rowOff>
    </xdr:to>
    <xdr:cxnSp macro="">
      <xdr:nvCxnSpPr>
        <xdr:cNvPr id="346" name="直線コネクタ 345"/>
        <xdr:cNvCxnSpPr/>
      </xdr:nvCxnSpPr>
      <xdr:spPr>
        <a:xfrm flipV="1">
          <a:off x="9639300" y="10033891"/>
          <a:ext cx="8382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109041</xdr:rowOff>
    </xdr:from>
    <xdr:to>
      <xdr:col>14</xdr:col>
      <xdr:colOff>28575</xdr:colOff>
      <xdr:row>58</xdr:row>
      <xdr:rowOff>128336</xdr:rowOff>
    </xdr:to>
    <xdr:cxnSp macro="">
      <xdr:nvCxnSpPr>
        <xdr:cNvPr id="349" name="直線コネクタ 348"/>
        <xdr:cNvCxnSpPr/>
      </xdr:nvCxnSpPr>
      <xdr:spPr>
        <a:xfrm flipV="1">
          <a:off x="8750300" y="10053141"/>
          <a:ext cx="8890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128336</xdr:rowOff>
    </xdr:from>
    <xdr:to>
      <xdr:col>12</xdr:col>
      <xdr:colOff>511175</xdr:colOff>
      <xdr:row>58</xdr:row>
      <xdr:rowOff>137760</xdr:rowOff>
    </xdr:to>
    <xdr:cxnSp macro="">
      <xdr:nvCxnSpPr>
        <xdr:cNvPr id="352" name="直線コネクタ 351"/>
        <xdr:cNvCxnSpPr/>
      </xdr:nvCxnSpPr>
      <xdr:spPr>
        <a:xfrm flipV="1">
          <a:off x="7861300" y="10072436"/>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16398</xdr:rowOff>
    </xdr:from>
    <xdr:ext cx="534377" cy="259045"/>
    <xdr:sp macro="" textlink="">
      <xdr:nvSpPr>
        <xdr:cNvPr id="354" name="テキスト ボックス 353"/>
        <xdr:cNvSpPr txBox="1"/>
      </xdr:nvSpPr>
      <xdr:spPr>
        <a:xfrm>
          <a:off x="8483111" y="101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109442</xdr:rowOff>
    </xdr:from>
    <xdr:to>
      <xdr:col>11</xdr:col>
      <xdr:colOff>307975</xdr:colOff>
      <xdr:row>58</xdr:row>
      <xdr:rowOff>137760</xdr:rowOff>
    </xdr:to>
    <xdr:cxnSp macro="">
      <xdr:nvCxnSpPr>
        <xdr:cNvPr id="355" name="直線コネクタ 354"/>
        <xdr:cNvCxnSpPr/>
      </xdr:nvCxnSpPr>
      <xdr:spPr>
        <a:xfrm>
          <a:off x="6972300" y="10053542"/>
          <a:ext cx="8890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23323</xdr:rowOff>
    </xdr:from>
    <xdr:ext cx="534377" cy="259045"/>
    <xdr:sp macro="" textlink="">
      <xdr:nvSpPr>
        <xdr:cNvPr id="357" name="テキスト ボックス 356"/>
        <xdr:cNvSpPr txBox="1"/>
      </xdr:nvSpPr>
      <xdr:spPr>
        <a:xfrm>
          <a:off x="7594111" y="101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35707</xdr:rowOff>
    </xdr:from>
    <xdr:ext cx="534377" cy="259045"/>
    <xdr:sp macro="" textlink="">
      <xdr:nvSpPr>
        <xdr:cNvPr id="359" name="テキスト ボックス 358"/>
        <xdr:cNvSpPr txBox="1"/>
      </xdr:nvSpPr>
      <xdr:spPr>
        <a:xfrm>
          <a:off x="6705111" y="101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38991</xdr:rowOff>
    </xdr:from>
    <xdr:to>
      <xdr:col>15</xdr:col>
      <xdr:colOff>231775</xdr:colOff>
      <xdr:row>58</xdr:row>
      <xdr:rowOff>140591</xdr:rowOff>
    </xdr:to>
    <xdr:sp macro="" textlink="">
      <xdr:nvSpPr>
        <xdr:cNvPr id="365" name="円/楕円 364"/>
        <xdr:cNvSpPr/>
      </xdr:nvSpPr>
      <xdr:spPr>
        <a:xfrm>
          <a:off x="10426700" y="99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169818</xdr:rowOff>
    </xdr:from>
    <xdr:ext cx="599010" cy="259045"/>
    <xdr:sp macro="" textlink="">
      <xdr:nvSpPr>
        <xdr:cNvPr id="366" name="普通建設事業費該当値テキスト"/>
        <xdr:cNvSpPr txBox="1"/>
      </xdr:nvSpPr>
      <xdr:spPr>
        <a:xfrm>
          <a:off x="10528300" y="97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58241</xdr:rowOff>
    </xdr:from>
    <xdr:to>
      <xdr:col>14</xdr:col>
      <xdr:colOff>79375</xdr:colOff>
      <xdr:row>58</xdr:row>
      <xdr:rowOff>159841</xdr:rowOff>
    </xdr:to>
    <xdr:sp macro="" textlink="">
      <xdr:nvSpPr>
        <xdr:cNvPr id="367" name="円/楕円 366"/>
        <xdr:cNvSpPr/>
      </xdr:nvSpPr>
      <xdr:spPr>
        <a:xfrm>
          <a:off x="9588500" y="100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4918</xdr:rowOff>
    </xdr:from>
    <xdr:ext cx="599010" cy="259045"/>
    <xdr:sp macro="" textlink="">
      <xdr:nvSpPr>
        <xdr:cNvPr id="368" name="テキスト ボックス 367"/>
        <xdr:cNvSpPr txBox="1"/>
      </xdr:nvSpPr>
      <xdr:spPr>
        <a:xfrm>
          <a:off x="9339794" y="97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77536</xdr:rowOff>
    </xdr:from>
    <xdr:to>
      <xdr:col>12</xdr:col>
      <xdr:colOff>561975</xdr:colOff>
      <xdr:row>59</xdr:row>
      <xdr:rowOff>7686</xdr:rowOff>
    </xdr:to>
    <xdr:sp macro="" textlink="">
      <xdr:nvSpPr>
        <xdr:cNvPr id="369" name="円/楕円 368"/>
        <xdr:cNvSpPr/>
      </xdr:nvSpPr>
      <xdr:spPr>
        <a:xfrm>
          <a:off x="8699500" y="100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24213</xdr:rowOff>
    </xdr:from>
    <xdr:ext cx="599010" cy="259045"/>
    <xdr:sp macro="" textlink="">
      <xdr:nvSpPr>
        <xdr:cNvPr id="370" name="テキスト ボックス 369"/>
        <xdr:cNvSpPr txBox="1"/>
      </xdr:nvSpPr>
      <xdr:spPr>
        <a:xfrm>
          <a:off x="8450794" y="979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86960</xdr:rowOff>
    </xdr:from>
    <xdr:to>
      <xdr:col>11</xdr:col>
      <xdr:colOff>358775</xdr:colOff>
      <xdr:row>59</xdr:row>
      <xdr:rowOff>17110</xdr:rowOff>
    </xdr:to>
    <xdr:sp macro="" textlink="">
      <xdr:nvSpPr>
        <xdr:cNvPr id="371" name="円/楕円 370"/>
        <xdr:cNvSpPr/>
      </xdr:nvSpPr>
      <xdr:spPr>
        <a:xfrm>
          <a:off x="7810500" y="100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33637</xdr:rowOff>
    </xdr:from>
    <xdr:ext cx="599010" cy="259045"/>
    <xdr:sp macro="" textlink="">
      <xdr:nvSpPr>
        <xdr:cNvPr id="372" name="テキスト ボックス 371"/>
        <xdr:cNvSpPr txBox="1"/>
      </xdr:nvSpPr>
      <xdr:spPr>
        <a:xfrm>
          <a:off x="7561794" y="980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58642</xdr:rowOff>
    </xdr:from>
    <xdr:to>
      <xdr:col>10</xdr:col>
      <xdr:colOff>155575</xdr:colOff>
      <xdr:row>58</xdr:row>
      <xdr:rowOff>160242</xdr:rowOff>
    </xdr:to>
    <xdr:sp macro="" textlink="">
      <xdr:nvSpPr>
        <xdr:cNvPr id="373" name="円/楕円 372"/>
        <xdr:cNvSpPr/>
      </xdr:nvSpPr>
      <xdr:spPr>
        <a:xfrm>
          <a:off x="6921500" y="10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5319</xdr:rowOff>
    </xdr:from>
    <xdr:ext cx="599010" cy="259045"/>
    <xdr:sp macro="" textlink="">
      <xdr:nvSpPr>
        <xdr:cNvPr id="374" name="テキスト ボックス 373"/>
        <xdr:cNvSpPr txBox="1"/>
      </xdr:nvSpPr>
      <xdr:spPr>
        <a:xfrm>
          <a:off x="6672794" y="977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125961</xdr:rowOff>
    </xdr:from>
    <xdr:to>
      <xdr:col>15</xdr:col>
      <xdr:colOff>180975</xdr:colOff>
      <xdr:row>78</xdr:row>
      <xdr:rowOff>139019</xdr:rowOff>
    </xdr:to>
    <xdr:cxnSp macro="">
      <xdr:nvCxnSpPr>
        <xdr:cNvPr id="403" name="直線コネクタ 402"/>
        <xdr:cNvCxnSpPr/>
      </xdr:nvCxnSpPr>
      <xdr:spPr>
        <a:xfrm>
          <a:off x="9639300" y="13499061"/>
          <a:ext cx="8382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125961</xdr:rowOff>
    </xdr:from>
    <xdr:to>
      <xdr:col>14</xdr:col>
      <xdr:colOff>28575</xdr:colOff>
      <xdr:row>79</xdr:row>
      <xdr:rowOff>33939</xdr:rowOff>
    </xdr:to>
    <xdr:cxnSp macro="">
      <xdr:nvCxnSpPr>
        <xdr:cNvPr id="406" name="直線コネクタ 405"/>
        <xdr:cNvCxnSpPr/>
      </xdr:nvCxnSpPr>
      <xdr:spPr>
        <a:xfrm flipV="1">
          <a:off x="8750300" y="13499061"/>
          <a:ext cx="889000" cy="7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82639</xdr:rowOff>
    </xdr:from>
    <xdr:ext cx="534377" cy="259045"/>
    <xdr:sp macro="" textlink="">
      <xdr:nvSpPr>
        <xdr:cNvPr id="410" name="テキスト ボックス 409"/>
        <xdr:cNvSpPr txBox="1"/>
      </xdr:nvSpPr>
      <xdr:spPr>
        <a:xfrm>
          <a:off x="8483111" y="13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88219</xdr:rowOff>
    </xdr:from>
    <xdr:to>
      <xdr:col>15</xdr:col>
      <xdr:colOff>231775</xdr:colOff>
      <xdr:row>79</xdr:row>
      <xdr:rowOff>18369</xdr:rowOff>
    </xdr:to>
    <xdr:sp macro="" textlink="">
      <xdr:nvSpPr>
        <xdr:cNvPr id="416" name="円/楕円 415"/>
        <xdr:cNvSpPr/>
      </xdr:nvSpPr>
      <xdr:spPr>
        <a:xfrm>
          <a:off x="10426700" y="134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47596</xdr:rowOff>
    </xdr:from>
    <xdr:ext cx="599010" cy="259045"/>
    <xdr:sp macro="" textlink="">
      <xdr:nvSpPr>
        <xdr:cNvPr id="417" name="普通建設事業費 （ うち新規整備　）該当値テキスト"/>
        <xdr:cNvSpPr txBox="1"/>
      </xdr:nvSpPr>
      <xdr:spPr>
        <a:xfrm>
          <a:off x="10528300" y="1324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75161</xdr:rowOff>
    </xdr:from>
    <xdr:to>
      <xdr:col>14</xdr:col>
      <xdr:colOff>79375</xdr:colOff>
      <xdr:row>79</xdr:row>
      <xdr:rowOff>5311</xdr:rowOff>
    </xdr:to>
    <xdr:sp macro="" textlink="">
      <xdr:nvSpPr>
        <xdr:cNvPr id="418" name="円/楕円 417"/>
        <xdr:cNvSpPr/>
      </xdr:nvSpPr>
      <xdr:spPr>
        <a:xfrm>
          <a:off x="9588500" y="134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21838</xdr:rowOff>
    </xdr:from>
    <xdr:ext cx="599010" cy="259045"/>
    <xdr:sp macro="" textlink="">
      <xdr:nvSpPr>
        <xdr:cNvPr id="419" name="テキスト ボックス 418"/>
        <xdr:cNvSpPr txBox="1"/>
      </xdr:nvSpPr>
      <xdr:spPr>
        <a:xfrm>
          <a:off x="9339794" y="1322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154589</xdr:rowOff>
    </xdr:from>
    <xdr:to>
      <xdr:col>12</xdr:col>
      <xdr:colOff>561975</xdr:colOff>
      <xdr:row>79</xdr:row>
      <xdr:rowOff>84739</xdr:rowOff>
    </xdr:to>
    <xdr:sp macro="" textlink="">
      <xdr:nvSpPr>
        <xdr:cNvPr id="420" name="円/楕円 419"/>
        <xdr:cNvSpPr/>
      </xdr:nvSpPr>
      <xdr:spPr>
        <a:xfrm>
          <a:off x="8699500" y="135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75866</xdr:rowOff>
    </xdr:from>
    <xdr:ext cx="534377" cy="259045"/>
    <xdr:sp macro="" textlink="">
      <xdr:nvSpPr>
        <xdr:cNvPr id="421" name="テキスト ボックス 420"/>
        <xdr:cNvSpPr txBox="1"/>
      </xdr:nvSpPr>
      <xdr:spPr>
        <a:xfrm>
          <a:off x="8483111" y="13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54643</xdr:rowOff>
    </xdr:from>
    <xdr:to>
      <xdr:col>15</xdr:col>
      <xdr:colOff>180975</xdr:colOff>
      <xdr:row>98</xdr:row>
      <xdr:rowOff>61002</xdr:rowOff>
    </xdr:to>
    <xdr:cxnSp macro="">
      <xdr:nvCxnSpPr>
        <xdr:cNvPr id="448" name="直線コネクタ 447"/>
        <xdr:cNvCxnSpPr/>
      </xdr:nvCxnSpPr>
      <xdr:spPr>
        <a:xfrm flipV="1">
          <a:off x="9639300" y="16685293"/>
          <a:ext cx="838200" cy="17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79043</xdr:rowOff>
    </xdr:from>
    <xdr:to>
      <xdr:col>14</xdr:col>
      <xdr:colOff>28575</xdr:colOff>
      <xdr:row>98</xdr:row>
      <xdr:rowOff>61002</xdr:rowOff>
    </xdr:to>
    <xdr:cxnSp macro="">
      <xdr:nvCxnSpPr>
        <xdr:cNvPr id="451" name="直線コネクタ 450"/>
        <xdr:cNvCxnSpPr/>
      </xdr:nvCxnSpPr>
      <xdr:spPr>
        <a:xfrm>
          <a:off x="8750300" y="16709693"/>
          <a:ext cx="889000" cy="1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5" name="テキスト ボックス 454"/>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3843</xdr:rowOff>
    </xdr:from>
    <xdr:to>
      <xdr:col>15</xdr:col>
      <xdr:colOff>231775</xdr:colOff>
      <xdr:row>97</xdr:row>
      <xdr:rowOff>105443</xdr:rowOff>
    </xdr:to>
    <xdr:sp macro="" textlink="">
      <xdr:nvSpPr>
        <xdr:cNvPr id="461" name="円/楕円 460"/>
        <xdr:cNvSpPr/>
      </xdr:nvSpPr>
      <xdr:spPr>
        <a:xfrm>
          <a:off x="10426700" y="166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26720</xdr:rowOff>
    </xdr:from>
    <xdr:ext cx="534377" cy="259045"/>
    <xdr:sp macro="" textlink="">
      <xdr:nvSpPr>
        <xdr:cNvPr id="462" name="普通建設事業費 （ うち更新整備　）該当値テキスト"/>
        <xdr:cNvSpPr txBox="1"/>
      </xdr:nvSpPr>
      <xdr:spPr>
        <a:xfrm>
          <a:off x="10528300" y="164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10202</xdr:rowOff>
    </xdr:from>
    <xdr:to>
      <xdr:col>14</xdr:col>
      <xdr:colOff>79375</xdr:colOff>
      <xdr:row>98</xdr:row>
      <xdr:rowOff>111802</xdr:rowOff>
    </xdr:to>
    <xdr:sp macro="" textlink="">
      <xdr:nvSpPr>
        <xdr:cNvPr id="463" name="円/楕円 462"/>
        <xdr:cNvSpPr/>
      </xdr:nvSpPr>
      <xdr:spPr>
        <a:xfrm>
          <a:off x="9588500" y="16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102929</xdr:rowOff>
    </xdr:from>
    <xdr:ext cx="534377" cy="259045"/>
    <xdr:sp macro="" textlink="">
      <xdr:nvSpPr>
        <xdr:cNvPr id="464" name="テキスト ボックス 463"/>
        <xdr:cNvSpPr txBox="1"/>
      </xdr:nvSpPr>
      <xdr:spPr>
        <a:xfrm>
          <a:off x="9372111" y="169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28243</xdr:rowOff>
    </xdr:from>
    <xdr:to>
      <xdr:col>12</xdr:col>
      <xdr:colOff>561975</xdr:colOff>
      <xdr:row>97</xdr:row>
      <xdr:rowOff>129843</xdr:rowOff>
    </xdr:to>
    <xdr:sp macro="" textlink="">
      <xdr:nvSpPr>
        <xdr:cNvPr id="465" name="円/楕円 464"/>
        <xdr:cNvSpPr/>
      </xdr:nvSpPr>
      <xdr:spPr>
        <a:xfrm>
          <a:off x="8699500" y="166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146370</xdr:rowOff>
    </xdr:from>
    <xdr:ext cx="534377" cy="259045"/>
    <xdr:sp macro="" textlink="">
      <xdr:nvSpPr>
        <xdr:cNvPr id="466" name="テキスト ボックス 465"/>
        <xdr:cNvSpPr txBox="1"/>
      </xdr:nvSpPr>
      <xdr:spPr>
        <a:xfrm>
          <a:off x="8483111" y="1643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120070</xdr:rowOff>
    </xdr:from>
    <xdr:to>
      <xdr:col>23</xdr:col>
      <xdr:colOff>517525</xdr:colOff>
      <xdr:row>38</xdr:row>
      <xdr:rowOff>139700</xdr:rowOff>
    </xdr:to>
    <xdr:cxnSp macro="">
      <xdr:nvCxnSpPr>
        <xdr:cNvPr id="493" name="直線コネクタ 492"/>
        <xdr:cNvCxnSpPr/>
      </xdr:nvCxnSpPr>
      <xdr:spPr>
        <a:xfrm>
          <a:off x="15481300" y="6635170"/>
          <a:ext cx="8382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120070</xdr:rowOff>
    </xdr:from>
    <xdr:to>
      <xdr:col>22</xdr:col>
      <xdr:colOff>365125</xdr:colOff>
      <xdr:row>38</xdr:row>
      <xdr:rowOff>129143</xdr:rowOff>
    </xdr:to>
    <xdr:cxnSp macro="">
      <xdr:nvCxnSpPr>
        <xdr:cNvPr id="496" name="直線コネクタ 495"/>
        <xdr:cNvCxnSpPr/>
      </xdr:nvCxnSpPr>
      <xdr:spPr>
        <a:xfrm flipV="1">
          <a:off x="14592300" y="6635170"/>
          <a:ext cx="8890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8" name="テキスト ボックス 497"/>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129143</xdr:rowOff>
    </xdr:from>
    <xdr:to>
      <xdr:col>21</xdr:col>
      <xdr:colOff>161925</xdr:colOff>
      <xdr:row>38</xdr:row>
      <xdr:rowOff>134965</xdr:rowOff>
    </xdr:to>
    <xdr:cxnSp macro="">
      <xdr:nvCxnSpPr>
        <xdr:cNvPr id="499" name="直線コネクタ 498"/>
        <xdr:cNvCxnSpPr/>
      </xdr:nvCxnSpPr>
      <xdr:spPr>
        <a:xfrm flipV="1">
          <a:off x="13703300" y="6644243"/>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134965</xdr:rowOff>
    </xdr:from>
    <xdr:to>
      <xdr:col>19</xdr:col>
      <xdr:colOff>644525</xdr:colOff>
      <xdr:row>38</xdr:row>
      <xdr:rowOff>136934</xdr:rowOff>
    </xdr:to>
    <xdr:cxnSp macro="">
      <xdr:nvCxnSpPr>
        <xdr:cNvPr id="502" name="直線コネクタ 501"/>
        <xdr:cNvCxnSpPr/>
      </xdr:nvCxnSpPr>
      <xdr:spPr>
        <a:xfrm flipV="1">
          <a:off x="12814300" y="665006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69270</xdr:rowOff>
    </xdr:from>
    <xdr:to>
      <xdr:col>22</xdr:col>
      <xdr:colOff>415925</xdr:colOff>
      <xdr:row>38</xdr:row>
      <xdr:rowOff>170870</xdr:rowOff>
    </xdr:to>
    <xdr:sp macro="" textlink="">
      <xdr:nvSpPr>
        <xdr:cNvPr id="514" name="円/楕円 513"/>
        <xdr:cNvSpPr/>
      </xdr:nvSpPr>
      <xdr:spPr>
        <a:xfrm>
          <a:off x="15430500" y="65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15947</xdr:rowOff>
    </xdr:from>
    <xdr:ext cx="469744" cy="259045"/>
    <xdr:sp macro="" textlink="">
      <xdr:nvSpPr>
        <xdr:cNvPr id="515" name="テキスト ボックス 514"/>
        <xdr:cNvSpPr txBox="1"/>
      </xdr:nvSpPr>
      <xdr:spPr>
        <a:xfrm>
          <a:off x="15246427" y="635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78343</xdr:rowOff>
    </xdr:from>
    <xdr:to>
      <xdr:col>21</xdr:col>
      <xdr:colOff>212725</xdr:colOff>
      <xdr:row>39</xdr:row>
      <xdr:rowOff>8493</xdr:rowOff>
    </xdr:to>
    <xdr:sp macro="" textlink="">
      <xdr:nvSpPr>
        <xdr:cNvPr id="516" name="円/楕円 515"/>
        <xdr:cNvSpPr/>
      </xdr:nvSpPr>
      <xdr:spPr>
        <a:xfrm>
          <a:off x="14541500" y="65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171070</xdr:rowOff>
    </xdr:from>
    <xdr:ext cx="469744" cy="259045"/>
    <xdr:sp macro="" textlink="">
      <xdr:nvSpPr>
        <xdr:cNvPr id="517" name="テキスト ボックス 516"/>
        <xdr:cNvSpPr txBox="1"/>
      </xdr:nvSpPr>
      <xdr:spPr>
        <a:xfrm>
          <a:off x="14357427" y="66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84165</xdr:rowOff>
    </xdr:from>
    <xdr:to>
      <xdr:col>20</xdr:col>
      <xdr:colOff>9525</xdr:colOff>
      <xdr:row>39</xdr:row>
      <xdr:rowOff>14315</xdr:rowOff>
    </xdr:to>
    <xdr:sp macro="" textlink="">
      <xdr:nvSpPr>
        <xdr:cNvPr id="518" name="円/楕円 517"/>
        <xdr:cNvSpPr/>
      </xdr:nvSpPr>
      <xdr:spPr>
        <a:xfrm>
          <a:off x="13652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5442</xdr:rowOff>
    </xdr:from>
    <xdr:ext cx="469744" cy="259045"/>
    <xdr:sp macro="" textlink="">
      <xdr:nvSpPr>
        <xdr:cNvPr id="519" name="テキスト ボックス 518"/>
        <xdr:cNvSpPr txBox="1"/>
      </xdr:nvSpPr>
      <xdr:spPr>
        <a:xfrm>
          <a:off x="13468427" y="669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86134</xdr:rowOff>
    </xdr:from>
    <xdr:to>
      <xdr:col>18</xdr:col>
      <xdr:colOff>492125</xdr:colOff>
      <xdr:row>39</xdr:row>
      <xdr:rowOff>16284</xdr:rowOff>
    </xdr:to>
    <xdr:sp macro="" textlink="">
      <xdr:nvSpPr>
        <xdr:cNvPr id="520" name="円/楕円 519"/>
        <xdr:cNvSpPr/>
      </xdr:nvSpPr>
      <xdr:spPr>
        <a:xfrm>
          <a:off x="12763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7411</xdr:rowOff>
    </xdr:from>
    <xdr:ext cx="469744" cy="259045"/>
    <xdr:sp macro="" textlink="">
      <xdr:nvSpPr>
        <xdr:cNvPr id="521" name="テキスト ボックス 520"/>
        <xdr:cNvSpPr txBox="1"/>
      </xdr:nvSpPr>
      <xdr:spPr>
        <a:xfrm>
          <a:off x="12579427" y="66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37097</xdr:rowOff>
    </xdr:from>
    <xdr:to>
      <xdr:col>23</xdr:col>
      <xdr:colOff>517525</xdr:colOff>
      <xdr:row>74</xdr:row>
      <xdr:rowOff>88783</xdr:rowOff>
    </xdr:to>
    <xdr:cxnSp macro="">
      <xdr:nvCxnSpPr>
        <xdr:cNvPr id="599" name="直線コネクタ 598"/>
        <xdr:cNvCxnSpPr/>
      </xdr:nvCxnSpPr>
      <xdr:spPr>
        <a:xfrm>
          <a:off x="15481300" y="12724397"/>
          <a:ext cx="8382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14953</xdr:rowOff>
    </xdr:from>
    <xdr:to>
      <xdr:col>22</xdr:col>
      <xdr:colOff>365125</xdr:colOff>
      <xdr:row>74</xdr:row>
      <xdr:rowOff>37097</xdr:rowOff>
    </xdr:to>
    <xdr:cxnSp macro="">
      <xdr:nvCxnSpPr>
        <xdr:cNvPr id="602" name="直線コネクタ 601"/>
        <xdr:cNvCxnSpPr/>
      </xdr:nvCxnSpPr>
      <xdr:spPr>
        <a:xfrm>
          <a:off x="14592300" y="12702253"/>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14953</xdr:rowOff>
    </xdr:from>
    <xdr:to>
      <xdr:col>21</xdr:col>
      <xdr:colOff>161925</xdr:colOff>
      <xdr:row>74</xdr:row>
      <xdr:rowOff>19807</xdr:rowOff>
    </xdr:to>
    <xdr:cxnSp macro="">
      <xdr:nvCxnSpPr>
        <xdr:cNvPr id="605" name="直線コネクタ 604"/>
        <xdr:cNvCxnSpPr/>
      </xdr:nvCxnSpPr>
      <xdr:spPr>
        <a:xfrm flipV="1">
          <a:off x="13703300" y="12702253"/>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7" name="テキスト ボックス 606"/>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19807</xdr:rowOff>
    </xdr:from>
    <xdr:to>
      <xdr:col>19</xdr:col>
      <xdr:colOff>644525</xdr:colOff>
      <xdr:row>74</xdr:row>
      <xdr:rowOff>25636</xdr:rowOff>
    </xdr:to>
    <xdr:cxnSp macro="">
      <xdr:nvCxnSpPr>
        <xdr:cNvPr id="608" name="直線コネクタ 607"/>
        <xdr:cNvCxnSpPr/>
      </xdr:nvCxnSpPr>
      <xdr:spPr>
        <a:xfrm flipV="1">
          <a:off x="12814300" y="12707107"/>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37983</xdr:rowOff>
    </xdr:from>
    <xdr:to>
      <xdr:col>23</xdr:col>
      <xdr:colOff>568325</xdr:colOff>
      <xdr:row>74</xdr:row>
      <xdr:rowOff>139583</xdr:rowOff>
    </xdr:to>
    <xdr:sp macro="" textlink="">
      <xdr:nvSpPr>
        <xdr:cNvPr id="618" name="円/楕円 617"/>
        <xdr:cNvSpPr/>
      </xdr:nvSpPr>
      <xdr:spPr>
        <a:xfrm>
          <a:off x="16268700" y="127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60860</xdr:rowOff>
    </xdr:from>
    <xdr:ext cx="599010" cy="259045"/>
    <xdr:sp macro="" textlink="">
      <xdr:nvSpPr>
        <xdr:cNvPr id="619" name="公債費該当値テキスト"/>
        <xdr:cNvSpPr txBox="1"/>
      </xdr:nvSpPr>
      <xdr:spPr>
        <a:xfrm>
          <a:off x="16370300" y="1257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106,682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157747</xdr:rowOff>
    </xdr:from>
    <xdr:to>
      <xdr:col>22</xdr:col>
      <xdr:colOff>415925</xdr:colOff>
      <xdr:row>74</xdr:row>
      <xdr:rowOff>87897</xdr:rowOff>
    </xdr:to>
    <xdr:sp macro="" textlink="">
      <xdr:nvSpPr>
        <xdr:cNvPr id="620" name="円/楕円 619"/>
        <xdr:cNvSpPr/>
      </xdr:nvSpPr>
      <xdr:spPr>
        <a:xfrm>
          <a:off x="15430500" y="126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104424</xdr:rowOff>
    </xdr:from>
    <xdr:ext cx="599010" cy="259045"/>
    <xdr:sp macro="" textlink="">
      <xdr:nvSpPr>
        <xdr:cNvPr id="621" name="テキスト ボックス 620"/>
        <xdr:cNvSpPr txBox="1"/>
      </xdr:nvSpPr>
      <xdr:spPr>
        <a:xfrm>
          <a:off x="15181794" y="124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135603</xdr:rowOff>
    </xdr:from>
    <xdr:to>
      <xdr:col>21</xdr:col>
      <xdr:colOff>212725</xdr:colOff>
      <xdr:row>74</xdr:row>
      <xdr:rowOff>65753</xdr:rowOff>
    </xdr:to>
    <xdr:sp macro="" textlink="">
      <xdr:nvSpPr>
        <xdr:cNvPr id="622" name="円/楕円 621"/>
        <xdr:cNvSpPr/>
      </xdr:nvSpPr>
      <xdr:spPr>
        <a:xfrm>
          <a:off x="14541500" y="126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82280</xdr:rowOff>
    </xdr:from>
    <xdr:ext cx="599010" cy="259045"/>
    <xdr:sp macro="" textlink="">
      <xdr:nvSpPr>
        <xdr:cNvPr id="623" name="テキスト ボックス 622"/>
        <xdr:cNvSpPr txBox="1"/>
      </xdr:nvSpPr>
      <xdr:spPr>
        <a:xfrm>
          <a:off x="14292794" y="1242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140457</xdr:rowOff>
    </xdr:from>
    <xdr:to>
      <xdr:col>20</xdr:col>
      <xdr:colOff>9525</xdr:colOff>
      <xdr:row>74</xdr:row>
      <xdr:rowOff>70607</xdr:rowOff>
    </xdr:to>
    <xdr:sp macro="" textlink="">
      <xdr:nvSpPr>
        <xdr:cNvPr id="624" name="円/楕円 623"/>
        <xdr:cNvSpPr/>
      </xdr:nvSpPr>
      <xdr:spPr>
        <a:xfrm>
          <a:off x="13652500" y="126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87134</xdr:rowOff>
    </xdr:from>
    <xdr:ext cx="599010" cy="259045"/>
    <xdr:sp macro="" textlink="">
      <xdr:nvSpPr>
        <xdr:cNvPr id="625" name="テキスト ボックス 624"/>
        <xdr:cNvSpPr txBox="1"/>
      </xdr:nvSpPr>
      <xdr:spPr>
        <a:xfrm>
          <a:off x="13403794" y="1243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146286</xdr:rowOff>
    </xdr:from>
    <xdr:to>
      <xdr:col>18</xdr:col>
      <xdr:colOff>492125</xdr:colOff>
      <xdr:row>74</xdr:row>
      <xdr:rowOff>76436</xdr:rowOff>
    </xdr:to>
    <xdr:sp macro="" textlink="">
      <xdr:nvSpPr>
        <xdr:cNvPr id="626" name="円/楕円 625"/>
        <xdr:cNvSpPr/>
      </xdr:nvSpPr>
      <xdr:spPr>
        <a:xfrm>
          <a:off x="12763500" y="126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92963</xdr:rowOff>
    </xdr:from>
    <xdr:ext cx="599010" cy="259045"/>
    <xdr:sp macro="" textlink="">
      <xdr:nvSpPr>
        <xdr:cNvPr id="627" name="テキスト ボックス 626"/>
        <xdr:cNvSpPr txBox="1"/>
      </xdr:nvSpPr>
      <xdr:spPr>
        <a:xfrm>
          <a:off x="12514794" y="124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62536</xdr:rowOff>
    </xdr:from>
    <xdr:to>
      <xdr:col>23</xdr:col>
      <xdr:colOff>517525</xdr:colOff>
      <xdr:row>99</xdr:row>
      <xdr:rowOff>70988</xdr:rowOff>
    </xdr:to>
    <xdr:cxnSp macro="">
      <xdr:nvCxnSpPr>
        <xdr:cNvPr id="658" name="直線コネクタ 657"/>
        <xdr:cNvCxnSpPr/>
      </xdr:nvCxnSpPr>
      <xdr:spPr>
        <a:xfrm flipV="1">
          <a:off x="15481300" y="17036086"/>
          <a:ext cx="8382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164615</xdr:rowOff>
    </xdr:from>
    <xdr:to>
      <xdr:col>22</xdr:col>
      <xdr:colOff>365125</xdr:colOff>
      <xdr:row>99</xdr:row>
      <xdr:rowOff>70988</xdr:rowOff>
    </xdr:to>
    <xdr:cxnSp macro="">
      <xdr:nvCxnSpPr>
        <xdr:cNvPr id="661" name="直線コネクタ 660"/>
        <xdr:cNvCxnSpPr/>
      </xdr:nvCxnSpPr>
      <xdr:spPr>
        <a:xfrm>
          <a:off x="14592300" y="16966715"/>
          <a:ext cx="889000"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20706</xdr:rowOff>
    </xdr:from>
    <xdr:to>
      <xdr:col>21</xdr:col>
      <xdr:colOff>161925</xdr:colOff>
      <xdr:row>98</xdr:row>
      <xdr:rowOff>164615</xdr:rowOff>
    </xdr:to>
    <xdr:cxnSp macro="">
      <xdr:nvCxnSpPr>
        <xdr:cNvPr id="664" name="直線コネクタ 663"/>
        <xdr:cNvCxnSpPr/>
      </xdr:nvCxnSpPr>
      <xdr:spPr>
        <a:xfrm>
          <a:off x="13703300" y="16822806"/>
          <a:ext cx="889000" cy="1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20706</xdr:rowOff>
    </xdr:from>
    <xdr:to>
      <xdr:col>19</xdr:col>
      <xdr:colOff>644525</xdr:colOff>
      <xdr:row>99</xdr:row>
      <xdr:rowOff>54567</xdr:rowOff>
    </xdr:to>
    <xdr:cxnSp macro="">
      <xdr:nvCxnSpPr>
        <xdr:cNvPr id="667" name="直線コネクタ 666"/>
        <xdr:cNvCxnSpPr/>
      </xdr:nvCxnSpPr>
      <xdr:spPr>
        <a:xfrm flipV="1">
          <a:off x="12814300" y="16822806"/>
          <a:ext cx="889000" cy="20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81019</xdr:rowOff>
    </xdr:from>
    <xdr:ext cx="534377" cy="259045"/>
    <xdr:sp macro="" textlink="">
      <xdr:nvSpPr>
        <xdr:cNvPr id="669" name="テキスト ボックス 668"/>
        <xdr:cNvSpPr txBox="1"/>
      </xdr:nvSpPr>
      <xdr:spPr>
        <a:xfrm>
          <a:off x="13436111" y="170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11736</xdr:rowOff>
    </xdr:from>
    <xdr:to>
      <xdr:col>23</xdr:col>
      <xdr:colOff>568325</xdr:colOff>
      <xdr:row>99</xdr:row>
      <xdr:rowOff>113336</xdr:rowOff>
    </xdr:to>
    <xdr:sp macro="" textlink="">
      <xdr:nvSpPr>
        <xdr:cNvPr id="677" name="円/楕円 676"/>
        <xdr:cNvSpPr/>
      </xdr:nvSpPr>
      <xdr:spPr>
        <a:xfrm>
          <a:off x="16268700" y="169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20188</xdr:rowOff>
    </xdr:from>
    <xdr:to>
      <xdr:col>22</xdr:col>
      <xdr:colOff>415925</xdr:colOff>
      <xdr:row>99</xdr:row>
      <xdr:rowOff>121788</xdr:rowOff>
    </xdr:to>
    <xdr:sp macro="" textlink="">
      <xdr:nvSpPr>
        <xdr:cNvPr id="679" name="円/楕円 678"/>
        <xdr:cNvSpPr/>
      </xdr:nvSpPr>
      <xdr:spPr>
        <a:xfrm>
          <a:off x="15430500" y="169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112915</xdr:rowOff>
    </xdr:from>
    <xdr:ext cx="534377" cy="259045"/>
    <xdr:sp macro="" textlink="">
      <xdr:nvSpPr>
        <xdr:cNvPr id="680" name="テキスト ボックス 679"/>
        <xdr:cNvSpPr txBox="1"/>
      </xdr:nvSpPr>
      <xdr:spPr>
        <a:xfrm>
          <a:off x="15214111" y="1708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113815</xdr:rowOff>
    </xdr:from>
    <xdr:to>
      <xdr:col>21</xdr:col>
      <xdr:colOff>212725</xdr:colOff>
      <xdr:row>99</xdr:row>
      <xdr:rowOff>43965</xdr:rowOff>
    </xdr:to>
    <xdr:sp macro="" textlink="">
      <xdr:nvSpPr>
        <xdr:cNvPr id="681" name="円/楕円 680"/>
        <xdr:cNvSpPr/>
      </xdr:nvSpPr>
      <xdr:spPr>
        <a:xfrm>
          <a:off x="14541500" y="169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35092</xdr:rowOff>
    </xdr:from>
    <xdr:ext cx="534377" cy="259045"/>
    <xdr:sp macro="" textlink="">
      <xdr:nvSpPr>
        <xdr:cNvPr id="682" name="テキスト ボックス 681"/>
        <xdr:cNvSpPr txBox="1"/>
      </xdr:nvSpPr>
      <xdr:spPr>
        <a:xfrm>
          <a:off x="14325111" y="170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141356</xdr:rowOff>
    </xdr:from>
    <xdr:to>
      <xdr:col>20</xdr:col>
      <xdr:colOff>9525</xdr:colOff>
      <xdr:row>98</xdr:row>
      <xdr:rowOff>71506</xdr:rowOff>
    </xdr:to>
    <xdr:sp macro="" textlink="">
      <xdr:nvSpPr>
        <xdr:cNvPr id="683" name="円/楕円 682"/>
        <xdr:cNvSpPr/>
      </xdr:nvSpPr>
      <xdr:spPr>
        <a:xfrm>
          <a:off x="13652500" y="167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88033</xdr:rowOff>
    </xdr:from>
    <xdr:ext cx="599010" cy="259045"/>
    <xdr:sp macro="" textlink="">
      <xdr:nvSpPr>
        <xdr:cNvPr id="684" name="テキスト ボックス 683"/>
        <xdr:cNvSpPr txBox="1"/>
      </xdr:nvSpPr>
      <xdr:spPr>
        <a:xfrm>
          <a:off x="13403794" y="1654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152,875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3767</xdr:rowOff>
    </xdr:from>
    <xdr:to>
      <xdr:col>18</xdr:col>
      <xdr:colOff>492125</xdr:colOff>
      <xdr:row>99</xdr:row>
      <xdr:rowOff>105367</xdr:rowOff>
    </xdr:to>
    <xdr:sp macro="" textlink="">
      <xdr:nvSpPr>
        <xdr:cNvPr id="685" name="円/楕円 684"/>
        <xdr:cNvSpPr/>
      </xdr:nvSpPr>
      <xdr:spPr>
        <a:xfrm>
          <a:off x="12763500" y="169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96494</xdr:rowOff>
    </xdr:from>
    <xdr:ext cx="534377" cy="259045"/>
    <xdr:sp macro="" textlink="">
      <xdr:nvSpPr>
        <xdr:cNvPr id="686" name="テキスト ボックス 685"/>
        <xdr:cNvSpPr txBox="1"/>
      </xdr:nvSpPr>
      <xdr:spPr>
        <a:xfrm>
          <a:off x="12547111" y="170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128041</xdr:rowOff>
    </xdr:from>
    <xdr:to>
      <xdr:col>32</xdr:col>
      <xdr:colOff>187325</xdr:colOff>
      <xdr:row>58</xdr:row>
      <xdr:rowOff>129838</xdr:rowOff>
    </xdr:to>
    <xdr:cxnSp macro="">
      <xdr:nvCxnSpPr>
        <xdr:cNvPr id="774" name="直線コネクタ 773"/>
        <xdr:cNvCxnSpPr/>
      </xdr:nvCxnSpPr>
      <xdr:spPr>
        <a:xfrm flipV="1">
          <a:off x="21323300" y="10072141"/>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81473</xdr:rowOff>
    </xdr:from>
    <xdr:to>
      <xdr:col>31</xdr:col>
      <xdr:colOff>34925</xdr:colOff>
      <xdr:row>58</xdr:row>
      <xdr:rowOff>129838</xdr:rowOff>
    </xdr:to>
    <xdr:cxnSp macro="">
      <xdr:nvCxnSpPr>
        <xdr:cNvPr id="777" name="直線コネクタ 776"/>
        <xdr:cNvCxnSpPr/>
      </xdr:nvCxnSpPr>
      <xdr:spPr>
        <a:xfrm>
          <a:off x="20434300" y="9339773"/>
          <a:ext cx="889000" cy="7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81473</xdr:rowOff>
    </xdr:from>
    <xdr:to>
      <xdr:col>29</xdr:col>
      <xdr:colOff>517525</xdr:colOff>
      <xdr:row>58</xdr:row>
      <xdr:rowOff>133332</xdr:rowOff>
    </xdr:to>
    <xdr:cxnSp macro="">
      <xdr:nvCxnSpPr>
        <xdr:cNvPr id="780" name="直線コネクタ 779"/>
        <xdr:cNvCxnSpPr/>
      </xdr:nvCxnSpPr>
      <xdr:spPr>
        <a:xfrm flipV="1">
          <a:off x="19545300" y="9339773"/>
          <a:ext cx="889000" cy="7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82" name="テキスト ボックス 781"/>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120792</xdr:rowOff>
    </xdr:from>
    <xdr:to>
      <xdr:col>28</xdr:col>
      <xdr:colOff>314325</xdr:colOff>
      <xdr:row>58</xdr:row>
      <xdr:rowOff>133332</xdr:rowOff>
    </xdr:to>
    <xdr:cxnSp macro="">
      <xdr:nvCxnSpPr>
        <xdr:cNvPr id="783" name="直線コネクタ 782"/>
        <xdr:cNvCxnSpPr/>
      </xdr:nvCxnSpPr>
      <xdr:spPr>
        <a:xfrm>
          <a:off x="18656300" y="10064892"/>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5" name="テキスト ボックス 784"/>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7" name="テキスト ボックス 786"/>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77241</xdr:rowOff>
    </xdr:from>
    <xdr:to>
      <xdr:col>32</xdr:col>
      <xdr:colOff>238125</xdr:colOff>
      <xdr:row>59</xdr:row>
      <xdr:rowOff>7391</xdr:rowOff>
    </xdr:to>
    <xdr:sp macro="" textlink="">
      <xdr:nvSpPr>
        <xdr:cNvPr id="793" name="円/楕円 792"/>
        <xdr:cNvSpPr/>
      </xdr:nvSpPr>
      <xdr:spPr>
        <a:xfrm>
          <a:off x="221107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55668</xdr:rowOff>
    </xdr:from>
    <xdr:ext cx="469744" cy="259045"/>
    <xdr:sp macro="" textlink="">
      <xdr:nvSpPr>
        <xdr:cNvPr id="794" name="貸付金該当値テキスト"/>
        <xdr:cNvSpPr txBox="1"/>
      </xdr:nvSpPr>
      <xdr:spPr>
        <a:xfrm>
          <a:off x="22212300"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79038</xdr:rowOff>
    </xdr:from>
    <xdr:to>
      <xdr:col>31</xdr:col>
      <xdr:colOff>85725</xdr:colOff>
      <xdr:row>59</xdr:row>
      <xdr:rowOff>9188</xdr:rowOff>
    </xdr:to>
    <xdr:sp macro="" textlink="">
      <xdr:nvSpPr>
        <xdr:cNvPr id="795" name="円/楕円 794"/>
        <xdr:cNvSpPr/>
      </xdr:nvSpPr>
      <xdr:spPr>
        <a:xfrm>
          <a:off x="21272500" y="10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315</xdr:rowOff>
    </xdr:from>
    <xdr:ext cx="469744" cy="259045"/>
    <xdr:sp macro="" textlink="">
      <xdr:nvSpPr>
        <xdr:cNvPr id="796" name="テキスト ボックス 795"/>
        <xdr:cNvSpPr txBox="1"/>
      </xdr:nvSpPr>
      <xdr:spPr>
        <a:xfrm>
          <a:off x="21088427" y="1011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30673</xdr:rowOff>
    </xdr:from>
    <xdr:to>
      <xdr:col>29</xdr:col>
      <xdr:colOff>568325</xdr:colOff>
      <xdr:row>54</xdr:row>
      <xdr:rowOff>132273</xdr:rowOff>
    </xdr:to>
    <xdr:sp macro="" textlink="">
      <xdr:nvSpPr>
        <xdr:cNvPr id="797" name="円/楕円 796"/>
        <xdr:cNvSpPr/>
      </xdr:nvSpPr>
      <xdr:spPr>
        <a:xfrm>
          <a:off x="20383500" y="92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148800</xdr:rowOff>
    </xdr:from>
    <xdr:ext cx="534377" cy="259045"/>
    <xdr:sp macro="" textlink="">
      <xdr:nvSpPr>
        <xdr:cNvPr id="798" name="テキスト ボックス 797"/>
        <xdr:cNvSpPr txBox="1"/>
      </xdr:nvSpPr>
      <xdr:spPr>
        <a:xfrm>
          <a:off x="20167111" y="90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82532</xdr:rowOff>
    </xdr:from>
    <xdr:to>
      <xdr:col>28</xdr:col>
      <xdr:colOff>365125</xdr:colOff>
      <xdr:row>59</xdr:row>
      <xdr:rowOff>12682</xdr:rowOff>
    </xdr:to>
    <xdr:sp macro="" textlink="">
      <xdr:nvSpPr>
        <xdr:cNvPr id="799" name="円/楕円 798"/>
        <xdr:cNvSpPr/>
      </xdr:nvSpPr>
      <xdr:spPr>
        <a:xfrm>
          <a:off x="19494500" y="100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29209</xdr:rowOff>
    </xdr:from>
    <xdr:ext cx="469744" cy="259045"/>
    <xdr:sp macro="" textlink="">
      <xdr:nvSpPr>
        <xdr:cNvPr id="800" name="テキスト ボックス 799"/>
        <xdr:cNvSpPr txBox="1"/>
      </xdr:nvSpPr>
      <xdr:spPr>
        <a:xfrm>
          <a:off x="19310427" y="98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69992</xdr:rowOff>
    </xdr:from>
    <xdr:to>
      <xdr:col>27</xdr:col>
      <xdr:colOff>161925</xdr:colOff>
      <xdr:row>59</xdr:row>
      <xdr:rowOff>142</xdr:rowOff>
    </xdr:to>
    <xdr:sp macro="" textlink="">
      <xdr:nvSpPr>
        <xdr:cNvPr id="801" name="円/楕円 800"/>
        <xdr:cNvSpPr/>
      </xdr:nvSpPr>
      <xdr:spPr>
        <a:xfrm>
          <a:off x="18605500" y="100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16669</xdr:rowOff>
    </xdr:from>
    <xdr:ext cx="469744" cy="259045"/>
    <xdr:sp macro="" textlink="">
      <xdr:nvSpPr>
        <xdr:cNvPr id="802" name="テキスト ボックス 801"/>
        <xdr:cNvSpPr txBox="1"/>
      </xdr:nvSpPr>
      <xdr:spPr>
        <a:xfrm>
          <a:off x="18421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51676</xdr:rowOff>
    </xdr:from>
    <xdr:to>
      <xdr:col>32</xdr:col>
      <xdr:colOff>187325</xdr:colOff>
      <xdr:row>75</xdr:row>
      <xdr:rowOff>54242</xdr:rowOff>
    </xdr:to>
    <xdr:cxnSp macro="">
      <xdr:nvCxnSpPr>
        <xdr:cNvPr id="832" name="直線コネクタ 831"/>
        <xdr:cNvCxnSpPr/>
      </xdr:nvCxnSpPr>
      <xdr:spPr>
        <a:xfrm flipV="1">
          <a:off x="21323300" y="12910426"/>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54242</xdr:rowOff>
    </xdr:from>
    <xdr:to>
      <xdr:col>31</xdr:col>
      <xdr:colOff>34925</xdr:colOff>
      <xdr:row>75</xdr:row>
      <xdr:rowOff>89497</xdr:rowOff>
    </xdr:to>
    <xdr:cxnSp macro="">
      <xdr:nvCxnSpPr>
        <xdr:cNvPr id="835" name="直線コネクタ 834"/>
        <xdr:cNvCxnSpPr/>
      </xdr:nvCxnSpPr>
      <xdr:spPr>
        <a:xfrm flipV="1">
          <a:off x="20434300" y="12912992"/>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65748</xdr:rowOff>
    </xdr:from>
    <xdr:to>
      <xdr:col>29</xdr:col>
      <xdr:colOff>517525</xdr:colOff>
      <xdr:row>75</xdr:row>
      <xdr:rowOff>89497</xdr:rowOff>
    </xdr:to>
    <xdr:cxnSp macro="">
      <xdr:nvCxnSpPr>
        <xdr:cNvPr id="838" name="直線コネクタ 837"/>
        <xdr:cNvCxnSpPr/>
      </xdr:nvCxnSpPr>
      <xdr:spPr>
        <a:xfrm>
          <a:off x="19545300" y="1292449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40" name="テキスト ボックス 839"/>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65748</xdr:rowOff>
    </xdr:from>
    <xdr:to>
      <xdr:col>28</xdr:col>
      <xdr:colOff>314325</xdr:colOff>
      <xdr:row>75</xdr:row>
      <xdr:rowOff>104851</xdr:rowOff>
    </xdr:to>
    <xdr:cxnSp macro="">
      <xdr:nvCxnSpPr>
        <xdr:cNvPr id="841" name="直線コネクタ 840"/>
        <xdr:cNvCxnSpPr/>
      </xdr:nvCxnSpPr>
      <xdr:spPr>
        <a:xfrm flipV="1">
          <a:off x="18656300" y="12924498"/>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70311</xdr:rowOff>
    </xdr:from>
    <xdr:ext cx="534377" cy="259045"/>
    <xdr:sp macro="" textlink="">
      <xdr:nvSpPr>
        <xdr:cNvPr id="843" name="テキスト ボックス 842"/>
        <xdr:cNvSpPr txBox="1"/>
      </xdr:nvSpPr>
      <xdr:spPr>
        <a:xfrm>
          <a:off x="19278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5" name="テキスト ボックス 844"/>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876</xdr:rowOff>
    </xdr:from>
    <xdr:to>
      <xdr:col>32</xdr:col>
      <xdr:colOff>238125</xdr:colOff>
      <xdr:row>75</xdr:row>
      <xdr:rowOff>102476</xdr:rowOff>
    </xdr:to>
    <xdr:sp macro="" textlink="">
      <xdr:nvSpPr>
        <xdr:cNvPr id="851" name="円/楕円 850"/>
        <xdr:cNvSpPr/>
      </xdr:nvSpPr>
      <xdr:spPr>
        <a:xfrm>
          <a:off x="22110700" y="128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23753</xdr:rowOff>
    </xdr:from>
    <xdr:ext cx="534377" cy="259045"/>
    <xdr:sp macro="" textlink="">
      <xdr:nvSpPr>
        <xdr:cNvPr id="852" name="繰出金該当値テキスト"/>
        <xdr:cNvSpPr txBox="1"/>
      </xdr:nvSpPr>
      <xdr:spPr>
        <a:xfrm>
          <a:off x="22212300" y="127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3442</xdr:rowOff>
    </xdr:from>
    <xdr:to>
      <xdr:col>31</xdr:col>
      <xdr:colOff>85725</xdr:colOff>
      <xdr:row>75</xdr:row>
      <xdr:rowOff>105042</xdr:rowOff>
    </xdr:to>
    <xdr:sp macro="" textlink="">
      <xdr:nvSpPr>
        <xdr:cNvPr id="853" name="円/楕円 852"/>
        <xdr:cNvSpPr/>
      </xdr:nvSpPr>
      <xdr:spPr>
        <a:xfrm>
          <a:off x="21272500" y="128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121569</xdr:rowOff>
    </xdr:from>
    <xdr:ext cx="534377" cy="259045"/>
    <xdr:sp macro="" textlink="">
      <xdr:nvSpPr>
        <xdr:cNvPr id="854" name="テキスト ボックス 853"/>
        <xdr:cNvSpPr txBox="1"/>
      </xdr:nvSpPr>
      <xdr:spPr>
        <a:xfrm>
          <a:off x="21056111" y="126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38697</xdr:rowOff>
    </xdr:from>
    <xdr:to>
      <xdr:col>29</xdr:col>
      <xdr:colOff>568325</xdr:colOff>
      <xdr:row>75</xdr:row>
      <xdr:rowOff>140297</xdr:rowOff>
    </xdr:to>
    <xdr:sp macro="" textlink="">
      <xdr:nvSpPr>
        <xdr:cNvPr id="855" name="円/楕円 854"/>
        <xdr:cNvSpPr/>
      </xdr:nvSpPr>
      <xdr:spPr>
        <a:xfrm>
          <a:off x="20383500" y="128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156824</xdr:rowOff>
    </xdr:from>
    <xdr:ext cx="534377" cy="259045"/>
    <xdr:sp macro="" textlink="">
      <xdr:nvSpPr>
        <xdr:cNvPr id="856" name="テキスト ボックス 855"/>
        <xdr:cNvSpPr txBox="1"/>
      </xdr:nvSpPr>
      <xdr:spPr>
        <a:xfrm>
          <a:off x="20167111" y="126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14948</xdr:rowOff>
    </xdr:from>
    <xdr:to>
      <xdr:col>28</xdr:col>
      <xdr:colOff>365125</xdr:colOff>
      <xdr:row>75</xdr:row>
      <xdr:rowOff>116548</xdr:rowOff>
    </xdr:to>
    <xdr:sp macro="" textlink="">
      <xdr:nvSpPr>
        <xdr:cNvPr id="857" name="円/楕円 856"/>
        <xdr:cNvSpPr/>
      </xdr:nvSpPr>
      <xdr:spPr>
        <a:xfrm>
          <a:off x="19494500" y="12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133075</xdr:rowOff>
    </xdr:from>
    <xdr:ext cx="534377" cy="259045"/>
    <xdr:sp macro="" textlink="">
      <xdr:nvSpPr>
        <xdr:cNvPr id="858" name="テキスト ボックス 857"/>
        <xdr:cNvSpPr txBox="1"/>
      </xdr:nvSpPr>
      <xdr:spPr>
        <a:xfrm>
          <a:off x="19278111" y="126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54051</xdr:rowOff>
    </xdr:from>
    <xdr:to>
      <xdr:col>27</xdr:col>
      <xdr:colOff>161925</xdr:colOff>
      <xdr:row>75</xdr:row>
      <xdr:rowOff>155651</xdr:rowOff>
    </xdr:to>
    <xdr:sp macro="" textlink="">
      <xdr:nvSpPr>
        <xdr:cNvPr id="859" name="円/楕円 858"/>
        <xdr:cNvSpPr/>
      </xdr:nvSpPr>
      <xdr:spPr>
        <a:xfrm>
          <a:off x="18605500" y="129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728</xdr:rowOff>
    </xdr:from>
    <xdr:ext cx="534377" cy="259045"/>
    <xdr:sp macro="" textlink="">
      <xdr:nvSpPr>
        <xdr:cNvPr id="860" name="テキスト ボックス 859"/>
        <xdr:cNvSpPr txBox="1"/>
      </xdr:nvSpPr>
      <xdr:spPr>
        <a:xfrm>
          <a:off x="18389111" y="126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歳出決算総額は、住民一人当たり</a:t>
          </a:r>
          <a:r>
            <a:rPr kumimoji="1" lang="ja-JP" altLang="en-US" sz="1200">
              <a:solidFill>
                <a:schemeClr val="dk1"/>
              </a:solidFill>
              <a:effectLst/>
              <a:latin typeface="+mn-lt"/>
              <a:ea typeface="+mn-ea"/>
              <a:cs typeface="+mn-cs"/>
            </a:rPr>
            <a:t>８０７</a:t>
          </a:r>
          <a:r>
            <a:rPr kumimoji="1" lang="ja-JP" altLang="ja-JP" sz="1200">
              <a:solidFill>
                <a:schemeClr val="dk1"/>
              </a:solidFill>
              <a:effectLst/>
              <a:latin typeface="+mn-lt"/>
              <a:ea typeface="+mn-ea"/>
              <a:cs typeface="+mn-cs"/>
            </a:rPr>
            <a:t>千円となっている。主な構成項目である人件費は、住民一人当たり１</a:t>
          </a:r>
          <a:r>
            <a:rPr kumimoji="1" lang="ja-JP" altLang="en-US" sz="1200">
              <a:solidFill>
                <a:schemeClr val="dk1"/>
              </a:solidFill>
              <a:effectLst/>
              <a:latin typeface="+mn-lt"/>
              <a:ea typeface="+mn-ea"/>
              <a:cs typeface="+mn-cs"/>
            </a:rPr>
            <a:t>２８</a:t>
          </a:r>
          <a:r>
            <a:rPr kumimoji="1" lang="ja-JP" altLang="ja-JP" sz="1200">
              <a:solidFill>
                <a:schemeClr val="dk1"/>
              </a:solidFill>
              <a:effectLst/>
              <a:latin typeface="+mn-lt"/>
              <a:ea typeface="+mn-ea"/>
              <a:cs typeface="+mn-cs"/>
            </a:rPr>
            <a:t>千円となっており、全体の１</a:t>
          </a:r>
          <a:r>
            <a:rPr kumimoji="1" lang="ja-JP" altLang="en-US" sz="1200">
              <a:solidFill>
                <a:schemeClr val="dk1"/>
              </a:solidFill>
              <a:effectLst/>
              <a:latin typeface="+mn-lt"/>
              <a:ea typeface="+mn-ea"/>
              <a:cs typeface="+mn-cs"/>
            </a:rPr>
            <a:t>５．９</a:t>
          </a:r>
          <a:r>
            <a:rPr kumimoji="1" lang="ja-JP" altLang="ja-JP" sz="1200">
              <a:solidFill>
                <a:schemeClr val="dk1"/>
              </a:solidFill>
              <a:effectLst/>
              <a:latin typeface="+mn-lt"/>
              <a:ea typeface="+mn-ea"/>
              <a:cs typeface="+mn-cs"/>
            </a:rPr>
            <a:t>％を占めている。類似団体の平均の８</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千円と比較しても高いため、民間委託や指定管理者制度の導入に積極的に取り組んでいく必要がある。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補助費は類似団体と比較しても高い傾向にありる。新規の定住施策の実施による増加もあるが将来的な人口の増や税収確保を見越しての施策であるため、効果について今の段階で一概に判断することは難しいが良い影響を想定している。とは考えつつも新規施策については、事業の点検と見直し新規制度については費用対効果を見極めて実施していく必要がある。施設の老朽化等により維持補修費はあがってきているため、施設の統廃合を進めていく必要がある。普通建設事業費は、</a:t>
          </a:r>
          <a:r>
            <a:rPr kumimoji="1" lang="ja-JP" altLang="ja-JP" sz="1200">
              <a:solidFill>
                <a:schemeClr val="dk1"/>
              </a:solidFill>
              <a:effectLst/>
              <a:latin typeface="+mn-lt"/>
              <a:ea typeface="+mn-ea"/>
              <a:cs typeface="+mn-cs"/>
            </a:rPr>
            <a:t>防災行政無線の整備や施設の耐震工事</a:t>
          </a:r>
          <a:r>
            <a:rPr kumimoji="1" lang="ja-JP" altLang="en-US" sz="1200">
              <a:solidFill>
                <a:schemeClr val="dk1"/>
              </a:solidFill>
              <a:effectLst/>
              <a:latin typeface="+mn-lt"/>
              <a:ea typeface="+mn-ea"/>
              <a:cs typeface="+mn-cs"/>
            </a:rPr>
            <a:t>など必要ある事業を</a:t>
          </a:r>
          <a:r>
            <a:rPr kumimoji="1" lang="ja-JP" altLang="ja-JP" sz="1200">
              <a:solidFill>
                <a:schemeClr val="dk1"/>
              </a:solidFill>
              <a:effectLst/>
              <a:latin typeface="+mn-lt"/>
              <a:ea typeface="+mn-ea"/>
              <a:cs typeface="+mn-cs"/>
            </a:rPr>
            <a:t>行った</a:t>
          </a:r>
          <a:r>
            <a:rPr kumimoji="1" lang="ja-JP" altLang="en-US" sz="1200">
              <a:solidFill>
                <a:schemeClr val="dk1"/>
              </a:solidFill>
              <a:effectLst/>
              <a:latin typeface="+mn-lt"/>
              <a:ea typeface="+mn-ea"/>
              <a:cs typeface="+mn-cs"/>
            </a:rPr>
            <a:t>ためである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施設等の整備については、今後、将来に負担を残すことのないよう、ハード整備が将来的な税収の増加に繋がるよう将来像を見極め実施していく。</a:t>
          </a:r>
          <a:r>
            <a:rPr kumimoji="1" lang="ja-JP" altLang="ja-JP" sz="1200">
              <a:solidFill>
                <a:schemeClr val="dk1"/>
              </a:solidFill>
              <a:effectLst/>
              <a:latin typeface="+mn-lt"/>
              <a:ea typeface="+mn-ea"/>
              <a:cs typeface="+mn-cs"/>
            </a:rPr>
            <a:t>公債費は、</a:t>
          </a:r>
          <a:r>
            <a:rPr kumimoji="1" lang="ja-JP" altLang="en-US" sz="1200">
              <a:solidFill>
                <a:schemeClr val="dk1"/>
              </a:solidFill>
              <a:effectLst/>
              <a:latin typeface="+mn-lt"/>
              <a:ea typeface="+mn-ea"/>
              <a:cs typeface="+mn-cs"/>
            </a:rPr>
            <a:t>下がってきているものの、</a:t>
          </a:r>
          <a:r>
            <a:rPr kumimoji="1" lang="ja-JP" altLang="ja-JP" sz="1200">
              <a:solidFill>
                <a:schemeClr val="dk1"/>
              </a:solidFill>
              <a:effectLst/>
              <a:latin typeface="+mn-lt"/>
              <a:ea typeface="+mn-ea"/>
              <a:cs typeface="+mn-cs"/>
            </a:rPr>
            <a:t>住民一人当たり１</a:t>
          </a:r>
          <a:r>
            <a:rPr kumimoji="1" lang="ja-JP" altLang="en-US" sz="1200">
              <a:solidFill>
                <a:schemeClr val="dk1"/>
              </a:solidFill>
              <a:effectLst/>
              <a:latin typeface="+mn-lt"/>
              <a:ea typeface="+mn-ea"/>
              <a:cs typeface="+mn-cs"/>
            </a:rPr>
            <a:t>０７</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類似団体と比較して約</a:t>
          </a:r>
          <a:r>
            <a:rPr kumimoji="1" lang="ja-JP" altLang="en-US" sz="1200">
              <a:solidFill>
                <a:schemeClr val="dk1"/>
              </a:solidFill>
              <a:effectLst/>
              <a:latin typeface="+mn-lt"/>
              <a:ea typeface="+mn-ea"/>
              <a:cs typeface="+mn-cs"/>
            </a:rPr>
            <a:t>１．７</a:t>
          </a:r>
          <a:r>
            <a:rPr kumimoji="1" lang="ja-JP" altLang="ja-JP" sz="1200">
              <a:solidFill>
                <a:schemeClr val="dk1"/>
              </a:solidFill>
              <a:effectLst/>
              <a:latin typeface="+mn-lt"/>
              <a:ea typeface="+mn-ea"/>
              <a:cs typeface="+mn-cs"/>
            </a:rPr>
            <a:t>倍</a:t>
          </a:r>
          <a:r>
            <a:rPr kumimoji="1" lang="ja-JP" altLang="en-US" sz="1200">
              <a:solidFill>
                <a:schemeClr val="dk1"/>
              </a:solidFill>
              <a:effectLst/>
              <a:latin typeface="+mn-lt"/>
              <a:ea typeface="+mn-ea"/>
              <a:cs typeface="+mn-cs"/>
            </a:rPr>
            <a:t>と以前高いコストとなっている</a:t>
          </a:r>
          <a:r>
            <a:rPr kumimoji="1" lang="ja-JP" altLang="ja-JP" sz="1200">
              <a:solidFill>
                <a:schemeClr val="dk1"/>
              </a:solidFill>
              <a:effectLst/>
              <a:latin typeface="+mn-lt"/>
              <a:ea typeface="+mn-ea"/>
              <a:cs typeface="+mn-cs"/>
            </a:rPr>
            <a:t>。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今後もさらに減少するように努め、コストを下げ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福井県南越前町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11,017
10,955
343.69
9,349,648
8,890,954
376,582
5,421,701
7,159,772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20991</xdr:rowOff>
    </xdr:from>
    <xdr:to>
      <xdr:col>6</xdr:col>
      <xdr:colOff>511175</xdr:colOff>
      <xdr:row>35</xdr:row>
      <xdr:rowOff>129740</xdr:rowOff>
    </xdr:to>
    <xdr:cxnSp macro="">
      <xdr:nvCxnSpPr>
        <xdr:cNvPr id="63" name="直線コネクタ 62"/>
        <xdr:cNvCxnSpPr/>
      </xdr:nvCxnSpPr>
      <xdr:spPr>
        <a:xfrm>
          <a:off x="3797300" y="6021741"/>
          <a:ext cx="8382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20991</xdr:rowOff>
    </xdr:from>
    <xdr:to>
      <xdr:col>5</xdr:col>
      <xdr:colOff>358775</xdr:colOff>
      <xdr:row>35</xdr:row>
      <xdr:rowOff>132679</xdr:rowOff>
    </xdr:to>
    <xdr:cxnSp macro="">
      <xdr:nvCxnSpPr>
        <xdr:cNvPr id="66" name="直線コネクタ 65"/>
        <xdr:cNvCxnSpPr/>
      </xdr:nvCxnSpPr>
      <xdr:spPr>
        <a:xfrm flipV="1">
          <a:off x="2908300" y="6021741"/>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120106</xdr:rowOff>
    </xdr:from>
    <xdr:to>
      <xdr:col>4</xdr:col>
      <xdr:colOff>155575</xdr:colOff>
      <xdr:row>35</xdr:row>
      <xdr:rowOff>132679</xdr:rowOff>
    </xdr:to>
    <xdr:cxnSp macro="">
      <xdr:nvCxnSpPr>
        <xdr:cNvPr id="69" name="直線コネクタ 68"/>
        <xdr:cNvCxnSpPr/>
      </xdr:nvCxnSpPr>
      <xdr:spPr>
        <a:xfrm>
          <a:off x="2019300" y="61208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126437</xdr:rowOff>
    </xdr:from>
    <xdr:ext cx="469744" cy="259045"/>
    <xdr:sp macro="" textlink="">
      <xdr:nvSpPr>
        <xdr:cNvPr id="71" name="テキスト ボックス 70"/>
        <xdr:cNvSpPr txBox="1"/>
      </xdr:nvSpPr>
      <xdr:spPr>
        <a:xfrm>
          <a:off x="2673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120106</xdr:rowOff>
    </xdr:from>
    <xdr:to>
      <xdr:col>2</xdr:col>
      <xdr:colOff>638175</xdr:colOff>
      <xdr:row>35</xdr:row>
      <xdr:rowOff>132189</xdr:rowOff>
    </xdr:to>
    <xdr:cxnSp macro="">
      <xdr:nvCxnSpPr>
        <xdr:cNvPr id="72" name="直線コネクタ 71"/>
        <xdr:cNvCxnSpPr/>
      </xdr:nvCxnSpPr>
      <xdr:spPr>
        <a:xfrm flipV="1">
          <a:off x="1130300" y="612085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144398</xdr:rowOff>
    </xdr:from>
    <xdr:ext cx="469744" cy="259045"/>
    <xdr:sp macro="" textlink="">
      <xdr:nvSpPr>
        <xdr:cNvPr id="74" name="テキスト ボックス 73"/>
        <xdr:cNvSpPr txBox="1"/>
      </xdr:nvSpPr>
      <xdr:spPr>
        <a:xfrm>
          <a:off x="1784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118109</xdr:rowOff>
    </xdr:from>
    <xdr:ext cx="469744" cy="259045"/>
    <xdr:sp macro="" textlink="">
      <xdr:nvSpPr>
        <xdr:cNvPr id="76" name="テキスト ボックス 75"/>
        <xdr:cNvSpPr txBox="1"/>
      </xdr:nvSpPr>
      <xdr:spPr>
        <a:xfrm>
          <a:off x="895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78940</xdr:rowOff>
    </xdr:from>
    <xdr:to>
      <xdr:col>6</xdr:col>
      <xdr:colOff>561975</xdr:colOff>
      <xdr:row>36</xdr:row>
      <xdr:rowOff>9090</xdr:rowOff>
    </xdr:to>
    <xdr:sp macro="" textlink="">
      <xdr:nvSpPr>
        <xdr:cNvPr id="82" name="円/楕円 81"/>
        <xdr:cNvSpPr/>
      </xdr:nvSpPr>
      <xdr:spPr>
        <a:xfrm>
          <a:off x="4584700" y="6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101817</xdr:rowOff>
    </xdr:from>
    <xdr:ext cx="469744" cy="259045"/>
    <xdr:sp macro="" textlink="">
      <xdr:nvSpPr>
        <xdr:cNvPr id="83" name="議会費該当値テキスト"/>
        <xdr:cNvSpPr txBox="1"/>
      </xdr:nvSpPr>
      <xdr:spPr>
        <a:xfrm>
          <a:off x="4686300" y="59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141641</xdr:rowOff>
    </xdr:from>
    <xdr:to>
      <xdr:col>5</xdr:col>
      <xdr:colOff>409575</xdr:colOff>
      <xdr:row>35</xdr:row>
      <xdr:rowOff>71791</xdr:rowOff>
    </xdr:to>
    <xdr:sp macro="" textlink="">
      <xdr:nvSpPr>
        <xdr:cNvPr id="84" name="円/楕円 83"/>
        <xdr:cNvSpPr/>
      </xdr:nvSpPr>
      <xdr:spPr>
        <a:xfrm>
          <a:off x="3746500" y="59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88318</xdr:rowOff>
    </xdr:from>
    <xdr:ext cx="469744" cy="259045"/>
    <xdr:sp macro="" textlink="">
      <xdr:nvSpPr>
        <xdr:cNvPr id="85" name="テキスト ボックス 84"/>
        <xdr:cNvSpPr txBox="1"/>
      </xdr:nvSpPr>
      <xdr:spPr>
        <a:xfrm>
          <a:off x="3562427" y="57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81879</xdr:rowOff>
    </xdr:from>
    <xdr:to>
      <xdr:col>4</xdr:col>
      <xdr:colOff>206375</xdr:colOff>
      <xdr:row>36</xdr:row>
      <xdr:rowOff>12029</xdr:rowOff>
    </xdr:to>
    <xdr:sp macro="" textlink="">
      <xdr:nvSpPr>
        <xdr:cNvPr id="86" name="円/楕円 85"/>
        <xdr:cNvSpPr/>
      </xdr:nvSpPr>
      <xdr:spPr>
        <a:xfrm>
          <a:off x="2857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28556</xdr:rowOff>
    </xdr:from>
    <xdr:ext cx="469744" cy="259045"/>
    <xdr:sp macro="" textlink="">
      <xdr:nvSpPr>
        <xdr:cNvPr id="87" name="テキスト ボックス 86"/>
        <xdr:cNvSpPr txBox="1"/>
      </xdr:nvSpPr>
      <xdr:spPr>
        <a:xfrm>
          <a:off x="2673427" y="585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69306</xdr:rowOff>
    </xdr:from>
    <xdr:to>
      <xdr:col>3</xdr:col>
      <xdr:colOff>3175</xdr:colOff>
      <xdr:row>35</xdr:row>
      <xdr:rowOff>170906</xdr:rowOff>
    </xdr:to>
    <xdr:sp macro="" textlink="">
      <xdr:nvSpPr>
        <xdr:cNvPr id="88" name="円/楕円 87"/>
        <xdr:cNvSpPr/>
      </xdr:nvSpPr>
      <xdr:spPr>
        <a:xfrm>
          <a:off x="19685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15983</xdr:rowOff>
    </xdr:from>
    <xdr:ext cx="469744" cy="259045"/>
    <xdr:sp macro="" textlink="">
      <xdr:nvSpPr>
        <xdr:cNvPr id="89" name="テキスト ボックス 88"/>
        <xdr:cNvSpPr txBox="1"/>
      </xdr:nvSpPr>
      <xdr:spPr>
        <a:xfrm>
          <a:off x="1784427" y="584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81389</xdr:rowOff>
    </xdr:from>
    <xdr:to>
      <xdr:col>1</xdr:col>
      <xdr:colOff>485775</xdr:colOff>
      <xdr:row>36</xdr:row>
      <xdr:rowOff>11539</xdr:rowOff>
    </xdr:to>
    <xdr:sp macro="" textlink="">
      <xdr:nvSpPr>
        <xdr:cNvPr id="90" name="円/楕円 89"/>
        <xdr:cNvSpPr/>
      </xdr:nvSpPr>
      <xdr:spPr>
        <a:xfrm>
          <a:off x="1079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28066</xdr:rowOff>
    </xdr:from>
    <xdr:ext cx="469744" cy="259045"/>
    <xdr:sp macro="" textlink="">
      <xdr:nvSpPr>
        <xdr:cNvPr id="91" name="テキスト ボックス 90"/>
        <xdr:cNvSpPr txBox="1"/>
      </xdr:nvSpPr>
      <xdr:spPr>
        <a:xfrm>
          <a:off x="895427" y="58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171066</xdr:rowOff>
    </xdr:from>
    <xdr:to>
      <xdr:col>6</xdr:col>
      <xdr:colOff>511175</xdr:colOff>
      <xdr:row>58</xdr:row>
      <xdr:rowOff>74084</xdr:rowOff>
    </xdr:to>
    <xdr:cxnSp macro="">
      <xdr:nvCxnSpPr>
        <xdr:cNvPr id="120" name="直線コネクタ 119"/>
        <xdr:cNvCxnSpPr/>
      </xdr:nvCxnSpPr>
      <xdr:spPr>
        <a:xfrm flipV="1">
          <a:off x="3797300" y="9943716"/>
          <a:ext cx="838200" cy="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168215</xdr:rowOff>
    </xdr:from>
    <xdr:to>
      <xdr:col>5</xdr:col>
      <xdr:colOff>358775</xdr:colOff>
      <xdr:row>58</xdr:row>
      <xdr:rowOff>74084</xdr:rowOff>
    </xdr:to>
    <xdr:cxnSp macro="">
      <xdr:nvCxnSpPr>
        <xdr:cNvPr id="123" name="直線コネクタ 122"/>
        <xdr:cNvCxnSpPr/>
      </xdr:nvCxnSpPr>
      <xdr:spPr>
        <a:xfrm>
          <a:off x="2908300" y="9940865"/>
          <a:ext cx="889000" cy="7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75902</xdr:rowOff>
    </xdr:from>
    <xdr:to>
      <xdr:col>4</xdr:col>
      <xdr:colOff>155575</xdr:colOff>
      <xdr:row>57</xdr:row>
      <xdr:rowOff>168215</xdr:rowOff>
    </xdr:to>
    <xdr:cxnSp macro="">
      <xdr:nvCxnSpPr>
        <xdr:cNvPr id="126" name="直線コネクタ 125"/>
        <xdr:cNvCxnSpPr/>
      </xdr:nvCxnSpPr>
      <xdr:spPr>
        <a:xfrm>
          <a:off x="2019300" y="9848552"/>
          <a:ext cx="889000" cy="9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56676</xdr:rowOff>
    </xdr:from>
    <xdr:ext cx="599010" cy="259045"/>
    <xdr:sp macro="" textlink="">
      <xdr:nvSpPr>
        <xdr:cNvPr id="128" name="テキスト ボックス 127"/>
        <xdr:cNvSpPr txBox="1"/>
      </xdr:nvSpPr>
      <xdr:spPr>
        <a:xfrm>
          <a:off x="2608794" y="1000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75902</xdr:rowOff>
    </xdr:from>
    <xdr:to>
      <xdr:col>2</xdr:col>
      <xdr:colOff>638175</xdr:colOff>
      <xdr:row>58</xdr:row>
      <xdr:rowOff>35633</xdr:rowOff>
    </xdr:to>
    <xdr:cxnSp macro="">
      <xdr:nvCxnSpPr>
        <xdr:cNvPr id="129" name="直線コネクタ 128"/>
        <xdr:cNvCxnSpPr/>
      </xdr:nvCxnSpPr>
      <xdr:spPr>
        <a:xfrm flipV="1">
          <a:off x="1130300" y="9848552"/>
          <a:ext cx="889000" cy="1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127395</xdr:rowOff>
    </xdr:from>
    <xdr:ext cx="599010" cy="259045"/>
    <xdr:sp macro="" textlink="">
      <xdr:nvSpPr>
        <xdr:cNvPr id="131" name="テキスト ボックス 130"/>
        <xdr:cNvSpPr txBox="1"/>
      </xdr:nvSpPr>
      <xdr:spPr>
        <a:xfrm>
          <a:off x="1719794"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146036</xdr:rowOff>
    </xdr:from>
    <xdr:ext cx="534377" cy="259045"/>
    <xdr:sp macro="" textlink="">
      <xdr:nvSpPr>
        <xdr:cNvPr id="133" name="テキスト ボックス 132"/>
        <xdr:cNvSpPr txBox="1"/>
      </xdr:nvSpPr>
      <xdr:spPr>
        <a:xfrm>
          <a:off x="863111" y="100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120266</xdr:rowOff>
    </xdr:from>
    <xdr:to>
      <xdr:col>6</xdr:col>
      <xdr:colOff>561975</xdr:colOff>
      <xdr:row>58</xdr:row>
      <xdr:rowOff>50416</xdr:rowOff>
    </xdr:to>
    <xdr:sp macro="" textlink="">
      <xdr:nvSpPr>
        <xdr:cNvPr id="139" name="円/楕円 138"/>
        <xdr:cNvSpPr/>
      </xdr:nvSpPr>
      <xdr:spPr>
        <a:xfrm>
          <a:off x="4584700" y="98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143143</xdr:rowOff>
    </xdr:from>
    <xdr:ext cx="599010" cy="259045"/>
    <xdr:sp macro="" textlink="">
      <xdr:nvSpPr>
        <xdr:cNvPr id="140" name="総務費該当値テキスト"/>
        <xdr:cNvSpPr txBox="1"/>
      </xdr:nvSpPr>
      <xdr:spPr>
        <a:xfrm>
          <a:off x="4686300" y="974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23284</xdr:rowOff>
    </xdr:from>
    <xdr:to>
      <xdr:col>5</xdr:col>
      <xdr:colOff>409575</xdr:colOff>
      <xdr:row>58</xdr:row>
      <xdr:rowOff>124884</xdr:rowOff>
    </xdr:to>
    <xdr:sp macro="" textlink="">
      <xdr:nvSpPr>
        <xdr:cNvPr id="141" name="円/楕円 140"/>
        <xdr:cNvSpPr/>
      </xdr:nvSpPr>
      <xdr:spPr>
        <a:xfrm>
          <a:off x="3746500" y="99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116011</xdr:rowOff>
    </xdr:from>
    <xdr:ext cx="599010" cy="259045"/>
    <xdr:sp macro="" textlink="">
      <xdr:nvSpPr>
        <xdr:cNvPr id="142" name="テキスト ボックス 141"/>
        <xdr:cNvSpPr txBox="1"/>
      </xdr:nvSpPr>
      <xdr:spPr>
        <a:xfrm>
          <a:off x="3497794" y="1006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117415</xdr:rowOff>
    </xdr:from>
    <xdr:to>
      <xdr:col>4</xdr:col>
      <xdr:colOff>206375</xdr:colOff>
      <xdr:row>58</xdr:row>
      <xdr:rowOff>47565</xdr:rowOff>
    </xdr:to>
    <xdr:sp macro="" textlink="">
      <xdr:nvSpPr>
        <xdr:cNvPr id="143" name="円/楕円 142"/>
        <xdr:cNvSpPr/>
      </xdr:nvSpPr>
      <xdr:spPr>
        <a:xfrm>
          <a:off x="2857500" y="98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64092</xdr:rowOff>
    </xdr:from>
    <xdr:ext cx="599010" cy="259045"/>
    <xdr:sp macro="" textlink="">
      <xdr:nvSpPr>
        <xdr:cNvPr id="144" name="テキスト ボックス 143"/>
        <xdr:cNvSpPr txBox="1"/>
      </xdr:nvSpPr>
      <xdr:spPr>
        <a:xfrm>
          <a:off x="2608794" y="966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25102</xdr:rowOff>
    </xdr:from>
    <xdr:to>
      <xdr:col>3</xdr:col>
      <xdr:colOff>3175</xdr:colOff>
      <xdr:row>57</xdr:row>
      <xdr:rowOff>126702</xdr:rowOff>
    </xdr:to>
    <xdr:sp macro="" textlink="">
      <xdr:nvSpPr>
        <xdr:cNvPr id="145" name="円/楕円 144"/>
        <xdr:cNvSpPr/>
      </xdr:nvSpPr>
      <xdr:spPr>
        <a:xfrm>
          <a:off x="1968500" y="97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143229</xdr:rowOff>
    </xdr:from>
    <xdr:ext cx="599010" cy="259045"/>
    <xdr:sp macro="" textlink="">
      <xdr:nvSpPr>
        <xdr:cNvPr id="146" name="テキスト ボックス 145"/>
        <xdr:cNvSpPr txBox="1"/>
      </xdr:nvSpPr>
      <xdr:spPr>
        <a:xfrm>
          <a:off x="1719794" y="957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156283</xdr:rowOff>
    </xdr:from>
    <xdr:to>
      <xdr:col>1</xdr:col>
      <xdr:colOff>485775</xdr:colOff>
      <xdr:row>58</xdr:row>
      <xdr:rowOff>86433</xdr:rowOff>
    </xdr:to>
    <xdr:sp macro="" textlink="">
      <xdr:nvSpPr>
        <xdr:cNvPr id="147" name="円/楕円 146"/>
        <xdr:cNvSpPr/>
      </xdr:nvSpPr>
      <xdr:spPr>
        <a:xfrm>
          <a:off x="1079500" y="992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102960</xdr:rowOff>
    </xdr:from>
    <xdr:ext cx="599010" cy="259045"/>
    <xdr:sp macro="" textlink="">
      <xdr:nvSpPr>
        <xdr:cNvPr id="148" name="テキスト ボックス 147"/>
        <xdr:cNvSpPr txBox="1"/>
      </xdr:nvSpPr>
      <xdr:spPr>
        <a:xfrm>
          <a:off x="830794" y="970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71697</xdr:rowOff>
    </xdr:from>
    <xdr:to>
      <xdr:col>6</xdr:col>
      <xdr:colOff>511175</xdr:colOff>
      <xdr:row>76</xdr:row>
      <xdr:rowOff>22239</xdr:rowOff>
    </xdr:to>
    <xdr:cxnSp macro="">
      <xdr:nvCxnSpPr>
        <xdr:cNvPr id="174" name="直線コネクタ 173"/>
        <xdr:cNvCxnSpPr/>
      </xdr:nvCxnSpPr>
      <xdr:spPr>
        <a:xfrm>
          <a:off x="3797300" y="12758997"/>
          <a:ext cx="838200" cy="29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71697</xdr:rowOff>
    </xdr:from>
    <xdr:to>
      <xdr:col>5</xdr:col>
      <xdr:colOff>358775</xdr:colOff>
      <xdr:row>74</xdr:row>
      <xdr:rowOff>86642</xdr:rowOff>
    </xdr:to>
    <xdr:cxnSp macro="">
      <xdr:nvCxnSpPr>
        <xdr:cNvPr id="177" name="直線コネクタ 176"/>
        <xdr:cNvCxnSpPr/>
      </xdr:nvCxnSpPr>
      <xdr:spPr>
        <a:xfrm flipV="1">
          <a:off x="2908300" y="12758997"/>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86642</xdr:rowOff>
    </xdr:from>
    <xdr:to>
      <xdr:col>4</xdr:col>
      <xdr:colOff>155575</xdr:colOff>
      <xdr:row>76</xdr:row>
      <xdr:rowOff>77395</xdr:rowOff>
    </xdr:to>
    <xdr:cxnSp macro="">
      <xdr:nvCxnSpPr>
        <xdr:cNvPr id="180" name="直線コネクタ 179"/>
        <xdr:cNvCxnSpPr/>
      </xdr:nvCxnSpPr>
      <xdr:spPr>
        <a:xfrm flipV="1">
          <a:off x="2019300" y="12773942"/>
          <a:ext cx="889000" cy="3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11160</xdr:rowOff>
    </xdr:from>
    <xdr:ext cx="599010" cy="259045"/>
    <xdr:sp macro="" textlink="">
      <xdr:nvSpPr>
        <xdr:cNvPr id="182" name="テキスト ボックス 181"/>
        <xdr:cNvSpPr txBox="1"/>
      </xdr:nvSpPr>
      <xdr:spPr>
        <a:xfrm>
          <a:off x="2608794"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77395</xdr:rowOff>
    </xdr:from>
    <xdr:to>
      <xdr:col>2</xdr:col>
      <xdr:colOff>638175</xdr:colOff>
      <xdr:row>76</xdr:row>
      <xdr:rowOff>104998</xdr:rowOff>
    </xdr:to>
    <xdr:cxnSp macro="">
      <xdr:nvCxnSpPr>
        <xdr:cNvPr id="183" name="直線コネクタ 182"/>
        <xdr:cNvCxnSpPr/>
      </xdr:nvCxnSpPr>
      <xdr:spPr>
        <a:xfrm flipV="1">
          <a:off x="1130300" y="13107595"/>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76877</xdr:rowOff>
    </xdr:from>
    <xdr:ext cx="599010" cy="259045"/>
    <xdr:sp macro="" textlink="">
      <xdr:nvSpPr>
        <xdr:cNvPr id="185" name="テキスト ボックス 184"/>
        <xdr:cNvSpPr txBox="1"/>
      </xdr:nvSpPr>
      <xdr:spPr>
        <a:xfrm>
          <a:off x="1719794" y="132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82900</xdr:rowOff>
    </xdr:from>
    <xdr:ext cx="599010" cy="259045"/>
    <xdr:sp macro="" textlink="">
      <xdr:nvSpPr>
        <xdr:cNvPr id="187" name="テキスト ボックス 186"/>
        <xdr:cNvSpPr txBox="1"/>
      </xdr:nvSpPr>
      <xdr:spPr>
        <a:xfrm>
          <a:off x="830794"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142890</xdr:rowOff>
    </xdr:from>
    <xdr:to>
      <xdr:col>6</xdr:col>
      <xdr:colOff>561975</xdr:colOff>
      <xdr:row>76</xdr:row>
      <xdr:rowOff>73041</xdr:rowOff>
    </xdr:to>
    <xdr:sp macro="" textlink="">
      <xdr:nvSpPr>
        <xdr:cNvPr id="193" name="円/楕円 192"/>
        <xdr:cNvSpPr/>
      </xdr:nvSpPr>
      <xdr:spPr>
        <a:xfrm>
          <a:off x="4584700" y="13001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165767</xdr:rowOff>
    </xdr:from>
    <xdr:ext cx="599010" cy="259045"/>
    <xdr:sp macro="" textlink="">
      <xdr:nvSpPr>
        <xdr:cNvPr id="194" name="民生費該当値テキスト"/>
        <xdr:cNvSpPr txBox="1"/>
      </xdr:nvSpPr>
      <xdr:spPr>
        <a:xfrm>
          <a:off x="4686300" y="128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160,553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20897</xdr:rowOff>
    </xdr:from>
    <xdr:to>
      <xdr:col>5</xdr:col>
      <xdr:colOff>409575</xdr:colOff>
      <xdr:row>74</xdr:row>
      <xdr:rowOff>122497</xdr:rowOff>
    </xdr:to>
    <xdr:sp macro="" textlink="">
      <xdr:nvSpPr>
        <xdr:cNvPr id="195" name="円/楕円 194"/>
        <xdr:cNvSpPr/>
      </xdr:nvSpPr>
      <xdr:spPr>
        <a:xfrm>
          <a:off x="3746500" y="127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139024</xdr:rowOff>
    </xdr:from>
    <xdr:ext cx="599010" cy="259045"/>
    <xdr:sp macro="" textlink="">
      <xdr:nvSpPr>
        <xdr:cNvPr id="196" name="テキスト ボックス 195"/>
        <xdr:cNvSpPr txBox="1"/>
      </xdr:nvSpPr>
      <xdr:spPr>
        <a:xfrm>
          <a:off x="3497794" y="1248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211,899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35842</xdr:rowOff>
    </xdr:from>
    <xdr:to>
      <xdr:col>4</xdr:col>
      <xdr:colOff>206375</xdr:colOff>
      <xdr:row>74</xdr:row>
      <xdr:rowOff>137442</xdr:rowOff>
    </xdr:to>
    <xdr:sp macro="" textlink="">
      <xdr:nvSpPr>
        <xdr:cNvPr id="197" name="円/楕円 196"/>
        <xdr:cNvSpPr/>
      </xdr:nvSpPr>
      <xdr:spPr>
        <a:xfrm>
          <a:off x="2857500" y="127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153969</xdr:rowOff>
    </xdr:from>
    <xdr:ext cx="599010" cy="259045"/>
    <xdr:sp macro="" textlink="">
      <xdr:nvSpPr>
        <xdr:cNvPr id="198" name="テキスト ボックス 197"/>
        <xdr:cNvSpPr txBox="1"/>
      </xdr:nvSpPr>
      <xdr:spPr>
        <a:xfrm>
          <a:off x="2608794" y="1249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26595</xdr:rowOff>
    </xdr:from>
    <xdr:to>
      <xdr:col>3</xdr:col>
      <xdr:colOff>3175</xdr:colOff>
      <xdr:row>76</xdr:row>
      <xdr:rowOff>128195</xdr:rowOff>
    </xdr:to>
    <xdr:sp macro="" textlink="">
      <xdr:nvSpPr>
        <xdr:cNvPr id="199" name="円/楕円 198"/>
        <xdr:cNvSpPr/>
      </xdr:nvSpPr>
      <xdr:spPr>
        <a:xfrm>
          <a:off x="1968500" y="130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144722</xdr:rowOff>
    </xdr:from>
    <xdr:ext cx="599010" cy="259045"/>
    <xdr:sp macro="" textlink="">
      <xdr:nvSpPr>
        <xdr:cNvPr id="200" name="テキスト ボックス 199"/>
        <xdr:cNvSpPr txBox="1"/>
      </xdr:nvSpPr>
      <xdr:spPr>
        <a:xfrm>
          <a:off x="1719794" y="1283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54198</xdr:rowOff>
    </xdr:from>
    <xdr:to>
      <xdr:col>1</xdr:col>
      <xdr:colOff>485775</xdr:colOff>
      <xdr:row>76</xdr:row>
      <xdr:rowOff>155798</xdr:rowOff>
    </xdr:to>
    <xdr:sp macro="" textlink="">
      <xdr:nvSpPr>
        <xdr:cNvPr id="201" name="円/楕円 200"/>
        <xdr:cNvSpPr/>
      </xdr:nvSpPr>
      <xdr:spPr>
        <a:xfrm>
          <a:off x="1079500" y="130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875</xdr:rowOff>
    </xdr:from>
    <xdr:ext cx="599010" cy="259045"/>
    <xdr:sp macro="" textlink="">
      <xdr:nvSpPr>
        <xdr:cNvPr id="202" name="テキスト ボックス 201"/>
        <xdr:cNvSpPr txBox="1"/>
      </xdr:nvSpPr>
      <xdr:spPr>
        <a:xfrm>
          <a:off x="830794" y="1285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6378</xdr:rowOff>
    </xdr:from>
    <xdr:to>
      <xdr:col>6</xdr:col>
      <xdr:colOff>511175</xdr:colOff>
      <xdr:row>96</xdr:row>
      <xdr:rowOff>9593</xdr:rowOff>
    </xdr:to>
    <xdr:cxnSp macro="">
      <xdr:nvCxnSpPr>
        <xdr:cNvPr id="234" name="直線コネクタ 233"/>
        <xdr:cNvCxnSpPr/>
      </xdr:nvCxnSpPr>
      <xdr:spPr>
        <a:xfrm>
          <a:off x="3797300" y="16465578"/>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6378</xdr:rowOff>
    </xdr:from>
    <xdr:to>
      <xdr:col>5</xdr:col>
      <xdr:colOff>358775</xdr:colOff>
      <xdr:row>96</xdr:row>
      <xdr:rowOff>34626</xdr:rowOff>
    </xdr:to>
    <xdr:cxnSp macro="">
      <xdr:nvCxnSpPr>
        <xdr:cNvPr id="237" name="直線コネクタ 236"/>
        <xdr:cNvCxnSpPr/>
      </xdr:nvCxnSpPr>
      <xdr:spPr>
        <a:xfrm flipV="1">
          <a:off x="2908300" y="16465578"/>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135111</xdr:rowOff>
    </xdr:from>
    <xdr:to>
      <xdr:col>4</xdr:col>
      <xdr:colOff>155575</xdr:colOff>
      <xdr:row>96</xdr:row>
      <xdr:rowOff>34626</xdr:rowOff>
    </xdr:to>
    <xdr:cxnSp macro="">
      <xdr:nvCxnSpPr>
        <xdr:cNvPr id="240" name="直線コネクタ 239"/>
        <xdr:cNvCxnSpPr/>
      </xdr:nvCxnSpPr>
      <xdr:spPr>
        <a:xfrm>
          <a:off x="2019300" y="16422861"/>
          <a:ext cx="889000" cy="7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120378</xdr:rowOff>
    </xdr:from>
    <xdr:ext cx="534377" cy="259045"/>
    <xdr:sp macro="" textlink="">
      <xdr:nvSpPr>
        <xdr:cNvPr id="242" name="テキスト ボックス 241"/>
        <xdr:cNvSpPr txBox="1"/>
      </xdr:nvSpPr>
      <xdr:spPr>
        <a:xfrm>
          <a:off x="2641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135111</xdr:rowOff>
    </xdr:from>
    <xdr:to>
      <xdr:col>2</xdr:col>
      <xdr:colOff>638175</xdr:colOff>
      <xdr:row>96</xdr:row>
      <xdr:rowOff>6721</xdr:rowOff>
    </xdr:to>
    <xdr:cxnSp macro="">
      <xdr:nvCxnSpPr>
        <xdr:cNvPr id="243" name="直線コネクタ 242"/>
        <xdr:cNvCxnSpPr/>
      </xdr:nvCxnSpPr>
      <xdr:spPr>
        <a:xfrm flipV="1">
          <a:off x="1130300" y="16422861"/>
          <a:ext cx="8890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11907</xdr:rowOff>
    </xdr:from>
    <xdr:ext cx="534377" cy="259045"/>
    <xdr:sp macro="" textlink="">
      <xdr:nvSpPr>
        <xdr:cNvPr id="245" name="テキスト ボックス 244"/>
        <xdr:cNvSpPr txBox="1"/>
      </xdr:nvSpPr>
      <xdr:spPr>
        <a:xfrm>
          <a:off x="1752111" y="1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130243</xdr:rowOff>
    </xdr:from>
    <xdr:to>
      <xdr:col>6</xdr:col>
      <xdr:colOff>561975</xdr:colOff>
      <xdr:row>96</xdr:row>
      <xdr:rowOff>60393</xdr:rowOff>
    </xdr:to>
    <xdr:sp macro="" textlink="">
      <xdr:nvSpPr>
        <xdr:cNvPr id="253" name="円/楕円 252"/>
        <xdr:cNvSpPr/>
      </xdr:nvSpPr>
      <xdr:spPr>
        <a:xfrm>
          <a:off x="4584700" y="164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153120</xdr:rowOff>
    </xdr:from>
    <xdr:ext cx="534377" cy="259045"/>
    <xdr:sp macro="" textlink="">
      <xdr:nvSpPr>
        <xdr:cNvPr id="254" name="衛生費該当値テキスト"/>
        <xdr:cNvSpPr txBox="1"/>
      </xdr:nvSpPr>
      <xdr:spPr>
        <a:xfrm>
          <a:off x="4686300" y="1626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127028</xdr:rowOff>
    </xdr:from>
    <xdr:to>
      <xdr:col>5</xdr:col>
      <xdr:colOff>409575</xdr:colOff>
      <xdr:row>96</xdr:row>
      <xdr:rowOff>57178</xdr:rowOff>
    </xdr:to>
    <xdr:sp macro="" textlink="">
      <xdr:nvSpPr>
        <xdr:cNvPr id="255" name="円/楕円 254"/>
        <xdr:cNvSpPr/>
      </xdr:nvSpPr>
      <xdr:spPr>
        <a:xfrm>
          <a:off x="3746500" y="16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73705</xdr:rowOff>
    </xdr:from>
    <xdr:ext cx="534377" cy="259045"/>
    <xdr:sp macro="" textlink="">
      <xdr:nvSpPr>
        <xdr:cNvPr id="256" name="テキスト ボックス 255"/>
        <xdr:cNvSpPr txBox="1"/>
      </xdr:nvSpPr>
      <xdr:spPr>
        <a:xfrm>
          <a:off x="3530111" y="161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155276</xdr:rowOff>
    </xdr:from>
    <xdr:to>
      <xdr:col>4</xdr:col>
      <xdr:colOff>206375</xdr:colOff>
      <xdr:row>96</xdr:row>
      <xdr:rowOff>85426</xdr:rowOff>
    </xdr:to>
    <xdr:sp macro="" textlink="">
      <xdr:nvSpPr>
        <xdr:cNvPr id="257" name="円/楕円 256"/>
        <xdr:cNvSpPr/>
      </xdr:nvSpPr>
      <xdr:spPr>
        <a:xfrm>
          <a:off x="2857500" y="16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101953</xdr:rowOff>
    </xdr:from>
    <xdr:ext cx="534377" cy="259045"/>
    <xdr:sp macro="" textlink="">
      <xdr:nvSpPr>
        <xdr:cNvPr id="258" name="テキスト ボックス 257"/>
        <xdr:cNvSpPr txBox="1"/>
      </xdr:nvSpPr>
      <xdr:spPr>
        <a:xfrm>
          <a:off x="2641111" y="162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84311</xdr:rowOff>
    </xdr:from>
    <xdr:to>
      <xdr:col>3</xdr:col>
      <xdr:colOff>3175</xdr:colOff>
      <xdr:row>96</xdr:row>
      <xdr:rowOff>14461</xdr:rowOff>
    </xdr:to>
    <xdr:sp macro="" textlink="">
      <xdr:nvSpPr>
        <xdr:cNvPr id="259" name="円/楕円 258"/>
        <xdr:cNvSpPr/>
      </xdr:nvSpPr>
      <xdr:spPr>
        <a:xfrm>
          <a:off x="1968500" y="163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30988</xdr:rowOff>
    </xdr:from>
    <xdr:ext cx="534377" cy="259045"/>
    <xdr:sp macro="" textlink="">
      <xdr:nvSpPr>
        <xdr:cNvPr id="260" name="テキスト ボックス 259"/>
        <xdr:cNvSpPr txBox="1"/>
      </xdr:nvSpPr>
      <xdr:spPr>
        <a:xfrm>
          <a:off x="1752111" y="161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127371</xdr:rowOff>
    </xdr:from>
    <xdr:to>
      <xdr:col>1</xdr:col>
      <xdr:colOff>485775</xdr:colOff>
      <xdr:row>96</xdr:row>
      <xdr:rowOff>57521</xdr:rowOff>
    </xdr:to>
    <xdr:sp macro="" textlink="">
      <xdr:nvSpPr>
        <xdr:cNvPr id="261" name="円/楕円 260"/>
        <xdr:cNvSpPr/>
      </xdr:nvSpPr>
      <xdr:spPr>
        <a:xfrm>
          <a:off x="1079500" y="164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74048</xdr:rowOff>
    </xdr:from>
    <xdr:ext cx="534377" cy="259045"/>
    <xdr:sp macro="" textlink="">
      <xdr:nvSpPr>
        <xdr:cNvPr id="262" name="テキスト ボックス 261"/>
        <xdr:cNvSpPr txBox="1"/>
      </xdr:nvSpPr>
      <xdr:spPr>
        <a:xfrm>
          <a:off x="863111" y="161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141034</xdr:rowOff>
    </xdr:from>
    <xdr:to>
      <xdr:col>15</xdr:col>
      <xdr:colOff>180975</xdr:colOff>
      <xdr:row>36</xdr:row>
      <xdr:rowOff>148653</xdr:rowOff>
    </xdr:to>
    <xdr:cxnSp macro="">
      <xdr:nvCxnSpPr>
        <xdr:cNvPr id="291" name="直線コネクタ 290"/>
        <xdr:cNvCxnSpPr/>
      </xdr:nvCxnSpPr>
      <xdr:spPr>
        <a:xfrm flipV="1">
          <a:off x="9639300" y="631323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148653</xdr:rowOff>
    </xdr:from>
    <xdr:to>
      <xdr:col>14</xdr:col>
      <xdr:colOff>28575</xdr:colOff>
      <xdr:row>36</xdr:row>
      <xdr:rowOff>153797</xdr:rowOff>
    </xdr:to>
    <xdr:cxnSp macro="">
      <xdr:nvCxnSpPr>
        <xdr:cNvPr id="294" name="直線コネクタ 293"/>
        <xdr:cNvCxnSpPr/>
      </xdr:nvCxnSpPr>
      <xdr:spPr>
        <a:xfrm flipV="1">
          <a:off x="8750300" y="632085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104648</xdr:rowOff>
    </xdr:from>
    <xdr:to>
      <xdr:col>12</xdr:col>
      <xdr:colOff>511175</xdr:colOff>
      <xdr:row>36</xdr:row>
      <xdr:rowOff>153797</xdr:rowOff>
    </xdr:to>
    <xdr:cxnSp macro="">
      <xdr:nvCxnSpPr>
        <xdr:cNvPr id="297" name="直線コネクタ 296"/>
        <xdr:cNvCxnSpPr/>
      </xdr:nvCxnSpPr>
      <xdr:spPr>
        <a:xfrm>
          <a:off x="7861300" y="627684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9" name="テキスト ボックス 298"/>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136080</xdr:rowOff>
    </xdr:from>
    <xdr:to>
      <xdr:col>11</xdr:col>
      <xdr:colOff>307975</xdr:colOff>
      <xdr:row>36</xdr:row>
      <xdr:rowOff>104648</xdr:rowOff>
    </xdr:to>
    <xdr:cxnSp macro="">
      <xdr:nvCxnSpPr>
        <xdr:cNvPr id="300" name="直線コネクタ 299"/>
        <xdr:cNvCxnSpPr/>
      </xdr:nvCxnSpPr>
      <xdr:spPr>
        <a:xfrm>
          <a:off x="6972300" y="6136830"/>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302" name="テキスト ボックス 301"/>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304" name="テキスト ボックス 303"/>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90234</xdr:rowOff>
    </xdr:from>
    <xdr:to>
      <xdr:col>15</xdr:col>
      <xdr:colOff>231775</xdr:colOff>
      <xdr:row>37</xdr:row>
      <xdr:rowOff>20384</xdr:rowOff>
    </xdr:to>
    <xdr:sp macro="" textlink="">
      <xdr:nvSpPr>
        <xdr:cNvPr id="310" name="円/楕円 309"/>
        <xdr:cNvSpPr/>
      </xdr:nvSpPr>
      <xdr:spPr>
        <a:xfrm>
          <a:off x="104267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113111</xdr:rowOff>
    </xdr:from>
    <xdr:ext cx="469744" cy="259045"/>
    <xdr:sp macro="" textlink="">
      <xdr:nvSpPr>
        <xdr:cNvPr id="311" name="労働費該当値テキスト"/>
        <xdr:cNvSpPr txBox="1"/>
      </xdr:nvSpPr>
      <xdr:spPr>
        <a:xfrm>
          <a:off x="10528300" y="61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97853</xdr:rowOff>
    </xdr:from>
    <xdr:to>
      <xdr:col>14</xdr:col>
      <xdr:colOff>79375</xdr:colOff>
      <xdr:row>37</xdr:row>
      <xdr:rowOff>28003</xdr:rowOff>
    </xdr:to>
    <xdr:sp macro="" textlink="">
      <xdr:nvSpPr>
        <xdr:cNvPr id="312" name="円/楕円 311"/>
        <xdr:cNvSpPr/>
      </xdr:nvSpPr>
      <xdr:spPr>
        <a:xfrm>
          <a:off x="9588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44530</xdr:rowOff>
    </xdr:from>
    <xdr:ext cx="469744" cy="259045"/>
    <xdr:sp macro="" textlink="">
      <xdr:nvSpPr>
        <xdr:cNvPr id="313" name="テキスト ボックス 312"/>
        <xdr:cNvSpPr txBox="1"/>
      </xdr:nvSpPr>
      <xdr:spPr>
        <a:xfrm>
          <a:off x="9404427" y="60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102997</xdr:rowOff>
    </xdr:from>
    <xdr:to>
      <xdr:col>12</xdr:col>
      <xdr:colOff>561975</xdr:colOff>
      <xdr:row>37</xdr:row>
      <xdr:rowOff>33147</xdr:rowOff>
    </xdr:to>
    <xdr:sp macro="" textlink="">
      <xdr:nvSpPr>
        <xdr:cNvPr id="314" name="円/楕円 313"/>
        <xdr:cNvSpPr/>
      </xdr:nvSpPr>
      <xdr:spPr>
        <a:xfrm>
          <a:off x="8699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49674</xdr:rowOff>
    </xdr:from>
    <xdr:ext cx="469744" cy="259045"/>
    <xdr:sp macro="" textlink="">
      <xdr:nvSpPr>
        <xdr:cNvPr id="315" name="テキスト ボックス 314"/>
        <xdr:cNvSpPr txBox="1"/>
      </xdr:nvSpPr>
      <xdr:spPr>
        <a:xfrm>
          <a:off x="8515427"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53848</xdr:rowOff>
    </xdr:from>
    <xdr:to>
      <xdr:col>11</xdr:col>
      <xdr:colOff>358775</xdr:colOff>
      <xdr:row>36</xdr:row>
      <xdr:rowOff>155448</xdr:rowOff>
    </xdr:to>
    <xdr:sp macro="" textlink="">
      <xdr:nvSpPr>
        <xdr:cNvPr id="316" name="円/楕円 315"/>
        <xdr:cNvSpPr/>
      </xdr:nvSpPr>
      <xdr:spPr>
        <a:xfrm>
          <a:off x="7810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525</xdr:rowOff>
    </xdr:from>
    <xdr:ext cx="469744" cy="259045"/>
    <xdr:sp macro="" textlink="">
      <xdr:nvSpPr>
        <xdr:cNvPr id="317" name="テキスト ボックス 316"/>
        <xdr:cNvSpPr txBox="1"/>
      </xdr:nvSpPr>
      <xdr:spPr>
        <a:xfrm>
          <a:off x="7626427"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85280</xdr:rowOff>
    </xdr:from>
    <xdr:to>
      <xdr:col>10</xdr:col>
      <xdr:colOff>155575</xdr:colOff>
      <xdr:row>36</xdr:row>
      <xdr:rowOff>15430</xdr:rowOff>
    </xdr:to>
    <xdr:sp macro="" textlink="">
      <xdr:nvSpPr>
        <xdr:cNvPr id="318" name="円/楕円 317"/>
        <xdr:cNvSpPr/>
      </xdr:nvSpPr>
      <xdr:spPr>
        <a:xfrm>
          <a:off x="6921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31957</xdr:rowOff>
    </xdr:from>
    <xdr:ext cx="469744" cy="259045"/>
    <xdr:sp macro="" textlink="">
      <xdr:nvSpPr>
        <xdr:cNvPr id="319" name="テキスト ボックス 318"/>
        <xdr:cNvSpPr txBox="1"/>
      </xdr:nvSpPr>
      <xdr:spPr>
        <a:xfrm>
          <a:off x="6737427" y="58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44365</xdr:rowOff>
    </xdr:from>
    <xdr:to>
      <xdr:col>15</xdr:col>
      <xdr:colOff>180975</xdr:colOff>
      <xdr:row>57</xdr:row>
      <xdr:rowOff>70873</xdr:rowOff>
    </xdr:to>
    <xdr:cxnSp macro="">
      <xdr:nvCxnSpPr>
        <xdr:cNvPr id="346" name="直線コネクタ 345"/>
        <xdr:cNvCxnSpPr/>
      </xdr:nvCxnSpPr>
      <xdr:spPr>
        <a:xfrm>
          <a:off x="9639300" y="9817015"/>
          <a:ext cx="8382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44365</xdr:rowOff>
    </xdr:from>
    <xdr:to>
      <xdr:col>14</xdr:col>
      <xdr:colOff>28575</xdr:colOff>
      <xdr:row>57</xdr:row>
      <xdr:rowOff>59100</xdr:rowOff>
    </xdr:to>
    <xdr:cxnSp macro="">
      <xdr:nvCxnSpPr>
        <xdr:cNvPr id="349" name="直線コネクタ 348"/>
        <xdr:cNvCxnSpPr/>
      </xdr:nvCxnSpPr>
      <xdr:spPr>
        <a:xfrm flipV="1">
          <a:off x="8750300" y="9817015"/>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90368</xdr:rowOff>
    </xdr:from>
    <xdr:to>
      <xdr:col>12</xdr:col>
      <xdr:colOff>511175</xdr:colOff>
      <xdr:row>57</xdr:row>
      <xdr:rowOff>59100</xdr:rowOff>
    </xdr:to>
    <xdr:cxnSp macro="">
      <xdr:nvCxnSpPr>
        <xdr:cNvPr id="352" name="直線コネクタ 351"/>
        <xdr:cNvCxnSpPr/>
      </xdr:nvCxnSpPr>
      <xdr:spPr>
        <a:xfrm>
          <a:off x="7861300" y="9691568"/>
          <a:ext cx="889000" cy="1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55819</xdr:rowOff>
    </xdr:from>
    <xdr:ext cx="534377" cy="259045"/>
    <xdr:sp macro="" textlink="">
      <xdr:nvSpPr>
        <xdr:cNvPr id="354" name="テキスト ボックス 353"/>
        <xdr:cNvSpPr txBox="1"/>
      </xdr:nvSpPr>
      <xdr:spPr>
        <a:xfrm>
          <a:off x="8483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90368</xdr:rowOff>
    </xdr:from>
    <xdr:to>
      <xdr:col>11</xdr:col>
      <xdr:colOff>307975</xdr:colOff>
      <xdr:row>56</xdr:row>
      <xdr:rowOff>116022</xdr:rowOff>
    </xdr:to>
    <xdr:cxnSp macro="">
      <xdr:nvCxnSpPr>
        <xdr:cNvPr id="355" name="直線コネクタ 354"/>
        <xdr:cNvCxnSpPr/>
      </xdr:nvCxnSpPr>
      <xdr:spPr>
        <a:xfrm flipV="1">
          <a:off x="6972300" y="969156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54050</xdr:rowOff>
    </xdr:from>
    <xdr:ext cx="534377" cy="259045"/>
    <xdr:sp macro="" textlink="">
      <xdr:nvSpPr>
        <xdr:cNvPr id="357" name="テキスト ボックス 356"/>
        <xdr:cNvSpPr txBox="1"/>
      </xdr:nvSpPr>
      <xdr:spPr>
        <a:xfrm>
          <a:off x="7594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64986</xdr:rowOff>
    </xdr:from>
    <xdr:ext cx="534377" cy="259045"/>
    <xdr:sp macro="" textlink="">
      <xdr:nvSpPr>
        <xdr:cNvPr id="359" name="テキスト ボックス 358"/>
        <xdr:cNvSpPr txBox="1"/>
      </xdr:nvSpPr>
      <xdr:spPr>
        <a:xfrm>
          <a:off x="6705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20073</xdr:rowOff>
    </xdr:from>
    <xdr:to>
      <xdr:col>15</xdr:col>
      <xdr:colOff>231775</xdr:colOff>
      <xdr:row>57</xdr:row>
      <xdr:rowOff>121673</xdr:rowOff>
    </xdr:to>
    <xdr:sp macro="" textlink="">
      <xdr:nvSpPr>
        <xdr:cNvPr id="365" name="円/楕円 364"/>
        <xdr:cNvSpPr/>
      </xdr:nvSpPr>
      <xdr:spPr>
        <a:xfrm>
          <a:off x="10426700" y="9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42950</xdr:rowOff>
    </xdr:from>
    <xdr:ext cx="534377" cy="259045"/>
    <xdr:sp macro="" textlink="">
      <xdr:nvSpPr>
        <xdr:cNvPr id="366" name="農林水産業費該当値テキスト"/>
        <xdr:cNvSpPr txBox="1"/>
      </xdr:nvSpPr>
      <xdr:spPr>
        <a:xfrm>
          <a:off x="10528300" y="96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165015</xdr:rowOff>
    </xdr:from>
    <xdr:to>
      <xdr:col>14</xdr:col>
      <xdr:colOff>79375</xdr:colOff>
      <xdr:row>57</xdr:row>
      <xdr:rowOff>95165</xdr:rowOff>
    </xdr:to>
    <xdr:sp macro="" textlink="">
      <xdr:nvSpPr>
        <xdr:cNvPr id="367" name="円/楕円 366"/>
        <xdr:cNvSpPr/>
      </xdr:nvSpPr>
      <xdr:spPr>
        <a:xfrm>
          <a:off x="9588500" y="97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111692</xdr:rowOff>
    </xdr:from>
    <xdr:ext cx="534377" cy="259045"/>
    <xdr:sp macro="" textlink="">
      <xdr:nvSpPr>
        <xdr:cNvPr id="368" name="テキスト ボックス 367"/>
        <xdr:cNvSpPr txBox="1"/>
      </xdr:nvSpPr>
      <xdr:spPr>
        <a:xfrm>
          <a:off x="9372111" y="9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8300</xdr:rowOff>
    </xdr:from>
    <xdr:to>
      <xdr:col>12</xdr:col>
      <xdr:colOff>561975</xdr:colOff>
      <xdr:row>57</xdr:row>
      <xdr:rowOff>109900</xdr:rowOff>
    </xdr:to>
    <xdr:sp macro="" textlink="">
      <xdr:nvSpPr>
        <xdr:cNvPr id="369" name="円/楕円 368"/>
        <xdr:cNvSpPr/>
      </xdr:nvSpPr>
      <xdr:spPr>
        <a:xfrm>
          <a:off x="8699500" y="97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126427</xdr:rowOff>
    </xdr:from>
    <xdr:ext cx="534377" cy="259045"/>
    <xdr:sp macro="" textlink="">
      <xdr:nvSpPr>
        <xdr:cNvPr id="370" name="テキスト ボックス 369"/>
        <xdr:cNvSpPr txBox="1"/>
      </xdr:nvSpPr>
      <xdr:spPr>
        <a:xfrm>
          <a:off x="8483111" y="95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39568</xdr:rowOff>
    </xdr:from>
    <xdr:to>
      <xdr:col>11</xdr:col>
      <xdr:colOff>358775</xdr:colOff>
      <xdr:row>56</xdr:row>
      <xdr:rowOff>141168</xdr:rowOff>
    </xdr:to>
    <xdr:sp macro="" textlink="">
      <xdr:nvSpPr>
        <xdr:cNvPr id="371" name="円/楕円 370"/>
        <xdr:cNvSpPr/>
      </xdr:nvSpPr>
      <xdr:spPr>
        <a:xfrm>
          <a:off x="7810500" y="96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157695</xdr:rowOff>
    </xdr:from>
    <xdr:ext cx="534377" cy="259045"/>
    <xdr:sp macro="" textlink="">
      <xdr:nvSpPr>
        <xdr:cNvPr id="372" name="テキスト ボックス 371"/>
        <xdr:cNvSpPr txBox="1"/>
      </xdr:nvSpPr>
      <xdr:spPr>
        <a:xfrm>
          <a:off x="7594111" y="94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65222</xdr:rowOff>
    </xdr:from>
    <xdr:to>
      <xdr:col>10</xdr:col>
      <xdr:colOff>155575</xdr:colOff>
      <xdr:row>56</xdr:row>
      <xdr:rowOff>166822</xdr:rowOff>
    </xdr:to>
    <xdr:sp macro="" textlink="">
      <xdr:nvSpPr>
        <xdr:cNvPr id="373" name="円/楕円 372"/>
        <xdr:cNvSpPr/>
      </xdr:nvSpPr>
      <xdr:spPr>
        <a:xfrm>
          <a:off x="6921500" y="96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11899</xdr:rowOff>
    </xdr:from>
    <xdr:ext cx="534377" cy="259045"/>
    <xdr:sp macro="" textlink="">
      <xdr:nvSpPr>
        <xdr:cNvPr id="374" name="テキスト ボックス 373"/>
        <xdr:cNvSpPr txBox="1"/>
      </xdr:nvSpPr>
      <xdr:spPr>
        <a:xfrm>
          <a:off x="6705111" y="94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113823</xdr:rowOff>
    </xdr:from>
    <xdr:to>
      <xdr:col>15</xdr:col>
      <xdr:colOff>180340</xdr:colOff>
      <xdr:row>78</xdr:row>
      <xdr:rowOff>96997</xdr:rowOff>
    </xdr:to>
    <xdr:cxnSp macro="">
      <xdr:nvCxnSpPr>
        <xdr:cNvPr id="396" name="直線コネクタ 395"/>
        <xdr:cNvCxnSpPr/>
      </xdr:nvCxnSpPr>
      <xdr:spPr>
        <a:xfrm flipV="1">
          <a:off x="10475595" y="12458223"/>
          <a:ext cx="1270" cy="101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100824</xdr:rowOff>
    </xdr:from>
    <xdr:ext cx="469744" cy="259045"/>
    <xdr:sp macro="" textlink="">
      <xdr:nvSpPr>
        <xdr:cNvPr id="397" name="商工費最小値テキスト"/>
        <xdr:cNvSpPr txBox="1"/>
      </xdr:nvSpPr>
      <xdr:spPr>
        <a:xfrm>
          <a:off x="10528300" y="1347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78</xdr:row>
      <xdr:rowOff>96997</xdr:rowOff>
    </xdr:from>
    <xdr:to>
      <xdr:col>15</xdr:col>
      <xdr:colOff>269875</xdr:colOff>
      <xdr:row>78</xdr:row>
      <xdr:rowOff>96997</xdr:rowOff>
    </xdr:to>
    <xdr:cxnSp macro="">
      <xdr:nvCxnSpPr>
        <xdr:cNvPr id="398" name="直線コネクタ 397"/>
        <xdr:cNvCxnSpPr/>
      </xdr:nvCxnSpPr>
      <xdr:spPr>
        <a:xfrm>
          <a:off x="10388600" y="1347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60500</xdr:rowOff>
    </xdr:from>
    <xdr:ext cx="534377" cy="259045"/>
    <xdr:sp macro="" textlink="">
      <xdr:nvSpPr>
        <xdr:cNvPr id="399" name="商工費最大値テキスト"/>
        <xdr:cNvSpPr txBox="1"/>
      </xdr:nvSpPr>
      <xdr:spPr>
        <a:xfrm>
          <a:off x="10528300" y="122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72</xdr:row>
      <xdr:rowOff>113823</xdr:rowOff>
    </xdr:from>
    <xdr:to>
      <xdr:col>15</xdr:col>
      <xdr:colOff>269875</xdr:colOff>
      <xdr:row>72</xdr:row>
      <xdr:rowOff>113823</xdr:rowOff>
    </xdr:to>
    <xdr:cxnSp macro="">
      <xdr:nvCxnSpPr>
        <xdr:cNvPr id="400" name="直線コネクタ 399"/>
        <xdr:cNvCxnSpPr/>
      </xdr:nvCxnSpPr>
      <xdr:spPr>
        <a:xfrm>
          <a:off x="10388600" y="1245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128247</xdr:rowOff>
    </xdr:from>
    <xdr:to>
      <xdr:col>15</xdr:col>
      <xdr:colOff>180975</xdr:colOff>
      <xdr:row>73</xdr:row>
      <xdr:rowOff>31321</xdr:rowOff>
    </xdr:to>
    <xdr:cxnSp macro="">
      <xdr:nvCxnSpPr>
        <xdr:cNvPr id="401" name="直線コネクタ 400"/>
        <xdr:cNvCxnSpPr/>
      </xdr:nvCxnSpPr>
      <xdr:spPr>
        <a:xfrm>
          <a:off x="9639300" y="12301197"/>
          <a:ext cx="8382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19984</xdr:rowOff>
    </xdr:from>
    <xdr:ext cx="534377" cy="259045"/>
    <xdr:sp macro="" textlink="">
      <xdr:nvSpPr>
        <xdr:cNvPr id="402" name="商工費平均値テキスト"/>
        <xdr:cNvSpPr txBox="1"/>
      </xdr:nvSpPr>
      <xdr:spPr>
        <a:xfrm>
          <a:off x="10528300" y="1305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41557</xdr:rowOff>
    </xdr:from>
    <xdr:to>
      <xdr:col>15</xdr:col>
      <xdr:colOff>231775</xdr:colOff>
      <xdr:row>76</xdr:row>
      <xdr:rowOff>143157</xdr:rowOff>
    </xdr:to>
    <xdr:sp macro="" textlink="">
      <xdr:nvSpPr>
        <xdr:cNvPr id="403" name="フローチャート : 判断 402"/>
        <xdr:cNvSpPr/>
      </xdr:nvSpPr>
      <xdr:spPr>
        <a:xfrm>
          <a:off x="104267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128247</xdr:rowOff>
    </xdr:from>
    <xdr:to>
      <xdr:col>14</xdr:col>
      <xdr:colOff>28575</xdr:colOff>
      <xdr:row>73</xdr:row>
      <xdr:rowOff>94780</xdr:rowOff>
    </xdr:to>
    <xdr:cxnSp macro="">
      <xdr:nvCxnSpPr>
        <xdr:cNvPr id="404" name="直線コネクタ 403"/>
        <xdr:cNvCxnSpPr/>
      </xdr:nvCxnSpPr>
      <xdr:spPr>
        <a:xfrm flipV="1">
          <a:off x="8750300" y="12301197"/>
          <a:ext cx="889000" cy="30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5" name="フローチャート : 判断 404"/>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73613</xdr:rowOff>
    </xdr:from>
    <xdr:ext cx="534377" cy="259045"/>
    <xdr:sp macro="" textlink="">
      <xdr:nvSpPr>
        <xdr:cNvPr id="406" name="テキスト ボックス 405"/>
        <xdr:cNvSpPr txBox="1"/>
      </xdr:nvSpPr>
      <xdr:spPr>
        <a:xfrm>
          <a:off x="9372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14747</xdr:rowOff>
    </xdr:from>
    <xdr:to>
      <xdr:col>12</xdr:col>
      <xdr:colOff>511175</xdr:colOff>
      <xdr:row>73</xdr:row>
      <xdr:rowOff>94780</xdr:rowOff>
    </xdr:to>
    <xdr:cxnSp macro="">
      <xdr:nvCxnSpPr>
        <xdr:cNvPr id="407" name="直線コネクタ 406"/>
        <xdr:cNvCxnSpPr/>
      </xdr:nvCxnSpPr>
      <xdr:spPr>
        <a:xfrm>
          <a:off x="7861300" y="12530597"/>
          <a:ext cx="889000" cy="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8" name="フローチャート : 判断 407"/>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9" name="テキスト ボックス 408"/>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114234</xdr:rowOff>
    </xdr:from>
    <xdr:to>
      <xdr:col>11</xdr:col>
      <xdr:colOff>307975</xdr:colOff>
      <xdr:row>73</xdr:row>
      <xdr:rowOff>14747</xdr:rowOff>
    </xdr:to>
    <xdr:cxnSp macro="">
      <xdr:nvCxnSpPr>
        <xdr:cNvPr id="410" name="直線コネクタ 409"/>
        <xdr:cNvCxnSpPr/>
      </xdr:nvCxnSpPr>
      <xdr:spPr>
        <a:xfrm>
          <a:off x="6972300" y="12458634"/>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11" name="フローチャート : 判断 410"/>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12" name="テキスト ボックス 411"/>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3" name="フローチャート : 判断 412"/>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4" name="テキスト ボックス 413"/>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151971</xdr:rowOff>
    </xdr:from>
    <xdr:to>
      <xdr:col>15</xdr:col>
      <xdr:colOff>231775</xdr:colOff>
      <xdr:row>73</xdr:row>
      <xdr:rowOff>82121</xdr:rowOff>
    </xdr:to>
    <xdr:sp macro="" textlink="">
      <xdr:nvSpPr>
        <xdr:cNvPr id="420" name="円/楕円 419"/>
        <xdr:cNvSpPr/>
      </xdr:nvSpPr>
      <xdr:spPr>
        <a:xfrm>
          <a:off x="10426700" y="124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66898</xdr:rowOff>
    </xdr:from>
    <xdr:ext cx="534377" cy="259045"/>
    <xdr:sp macro="" textlink="">
      <xdr:nvSpPr>
        <xdr:cNvPr id="421" name="商工費該当値テキスト"/>
        <xdr:cNvSpPr txBox="1"/>
      </xdr:nvSpPr>
      <xdr:spPr>
        <a:xfrm>
          <a:off x="10528300" y="1241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77447</xdr:rowOff>
    </xdr:from>
    <xdr:to>
      <xdr:col>14</xdr:col>
      <xdr:colOff>79375</xdr:colOff>
      <xdr:row>72</xdr:row>
      <xdr:rowOff>7597</xdr:rowOff>
    </xdr:to>
    <xdr:sp macro="" textlink="">
      <xdr:nvSpPr>
        <xdr:cNvPr id="422" name="円/楕円 421"/>
        <xdr:cNvSpPr/>
      </xdr:nvSpPr>
      <xdr:spPr>
        <a:xfrm>
          <a:off x="9588500" y="122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24124</xdr:rowOff>
    </xdr:from>
    <xdr:ext cx="534377" cy="259045"/>
    <xdr:sp macro="" textlink="">
      <xdr:nvSpPr>
        <xdr:cNvPr id="423" name="テキスト ボックス 422"/>
        <xdr:cNvSpPr txBox="1"/>
      </xdr:nvSpPr>
      <xdr:spPr>
        <a:xfrm>
          <a:off x="9372111" y="120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43980</xdr:rowOff>
    </xdr:from>
    <xdr:to>
      <xdr:col>12</xdr:col>
      <xdr:colOff>561975</xdr:colOff>
      <xdr:row>73</xdr:row>
      <xdr:rowOff>145580</xdr:rowOff>
    </xdr:to>
    <xdr:sp macro="" textlink="">
      <xdr:nvSpPr>
        <xdr:cNvPr id="424" name="円/楕円 423"/>
        <xdr:cNvSpPr/>
      </xdr:nvSpPr>
      <xdr:spPr>
        <a:xfrm>
          <a:off x="8699500" y="125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162107</xdr:rowOff>
    </xdr:from>
    <xdr:ext cx="534377" cy="259045"/>
    <xdr:sp macro="" textlink="">
      <xdr:nvSpPr>
        <xdr:cNvPr id="425" name="テキスト ボックス 424"/>
        <xdr:cNvSpPr txBox="1"/>
      </xdr:nvSpPr>
      <xdr:spPr>
        <a:xfrm>
          <a:off x="8483111" y="123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39,465</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135397</xdr:rowOff>
    </xdr:from>
    <xdr:to>
      <xdr:col>11</xdr:col>
      <xdr:colOff>358775</xdr:colOff>
      <xdr:row>73</xdr:row>
      <xdr:rowOff>65547</xdr:rowOff>
    </xdr:to>
    <xdr:sp macro="" textlink="">
      <xdr:nvSpPr>
        <xdr:cNvPr id="426" name="円/楕円 425"/>
        <xdr:cNvSpPr/>
      </xdr:nvSpPr>
      <xdr:spPr>
        <a:xfrm>
          <a:off x="7810500" y="1247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82074</xdr:rowOff>
    </xdr:from>
    <xdr:ext cx="534377" cy="259045"/>
    <xdr:sp macro="" textlink="">
      <xdr:nvSpPr>
        <xdr:cNvPr id="427" name="テキスト ボックス 426"/>
        <xdr:cNvSpPr txBox="1"/>
      </xdr:nvSpPr>
      <xdr:spPr>
        <a:xfrm>
          <a:off x="7594111" y="122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63434</xdr:rowOff>
    </xdr:from>
    <xdr:to>
      <xdr:col>10</xdr:col>
      <xdr:colOff>155575</xdr:colOff>
      <xdr:row>72</xdr:row>
      <xdr:rowOff>165034</xdr:rowOff>
    </xdr:to>
    <xdr:sp macro="" textlink="">
      <xdr:nvSpPr>
        <xdr:cNvPr id="428" name="円/楕円 427"/>
        <xdr:cNvSpPr/>
      </xdr:nvSpPr>
      <xdr:spPr>
        <a:xfrm>
          <a:off x="6921500" y="124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10111</xdr:rowOff>
    </xdr:from>
    <xdr:ext cx="534377" cy="259045"/>
    <xdr:sp macro="" textlink="">
      <xdr:nvSpPr>
        <xdr:cNvPr id="429" name="テキスト ボックス 428"/>
        <xdr:cNvSpPr txBox="1"/>
      </xdr:nvSpPr>
      <xdr:spPr>
        <a:xfrm>
          <a:off x="6705111" y="121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7" name="テキスト ボックス 44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3" name="直線コネクタ 452"/>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4"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5" name="直線コネクタ 454"/>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56"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57" name="直線コネクタ 456"/>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153245</xdr:rowOff>
    </xdr:from>
    <xdr:to>
      <xdr:col>15</xdr:col>
      <xdr:colOff>180975</xdr:colOff>
      <xdr:row>99</xdr:row>
      <xdr:rowOff>893</xdr:rowOff>
    </xdr:to>
    <xdr:cxnSp macro="">
      <xdr:nvCxnSpPr>
        <xdr:cNvPr id="458" name="直線コネクタ 457"/>
        <xdr:cNvCxnSpPr/>
      </xdr:nvCxnSpPr>
      <xdr:spPr>
        <a:xfrm flipV="1">
          <a:off x="9639300" y="16955345"/>
          <a:ext cx="8382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59"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0" name="フローチャート : 判断 459"/>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893</xdr:rowOff>
    </xdr:from>
    <xdr:to>
      <xdr:col>14</xdr:col>
      <xdr:colOff>28575</xdr:colOff>
      <xdr:row>99</xdr:row>
      <xdr:rowOff>1236</xdr:rowOff>
    </xdr:to>
    <xdr:cxnSp macro="">
      <xdr:nvCxnSpPr>
        <xdr:cNvPr id="461" name="直線コネクタ 460"/>
        <xdr:cNvCxnSpPr/>
      </xdr:nvCxnSpPr>
      <xdr:spPr>
        <a:xfrm flipV="1">
          <a:off x="8750300" y="1697444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2" name="フローチャート : 判断 461"/>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3" name="テキスト ボックス 462"/>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167909</xdr:rowOff>
    </xdr:from>
    <xdr:to>
      <xdr:col>12</xdr:col>
      <xdr:colOff>511175</xdr:colOff>
      <xdr:row>99</xdr:row>
      <xdr:rowOff>1236</xdr:rowOff>
    </xdr:to>
    <xdr:cxnSp macro="">
      <xdr:nvCxnSpPr>
        <xdr:cNvPr id="464" name="直線コネクタ 463"/>
        <xdr:cNvCxnSpPr/>
      </xdr:nvCxnSpPr>
      <xdr:spPr>
        <a:xfrm>
          <a:off x="7861300" y="16970009"/>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5" name="フローチャート : 判断 464"/>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45452</xdr:rowOff>
    </xdr:from>
    <xdr:ext cx="534377" cy="259045"/>
    <xdr:sp macro="" textlink="">
      <xdr:nvSpPr>
        <xdr:cNvPr id="466" name="テキスト ボックス 465"/>
        <xdr:cNvSpPr txBox="1"/>
      </xdr:nvSpPr>
      <xdr:spPr>
        <a:xfrm>
          <a:off x="8483111" y="170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167909</xdr:rowOff>
    </xdr:from>
    <xdr:to>
      <xdr:col>11</xdr:col>
      <xdr:colOff>307975</xdr:colOff>
      <xdr:row>99</xdr:row>
      <xdr:rowOff>549</xdr:rowOff>
    </xdr:to>
    <xdr:cxnSp macro="">
      <xdr:nvCxnSpPr>
        <xdr:cNvPr id="467" name="直線コネクタ 466"/>
        <xdr:cNvCxnSpPr/>
      </xdr:nvCxnSpPr>
      <xdr:spPr>
        <a:xfrm flipV="1">
          <a:off x="6972300" y="16970009"/>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68" name="フローチャート : 判断 467"/>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44668</xdr:rowOff>
    </xdr:from>
    <xdr:ext cx="534377" cy="259045"/>
    <xdr:sp macro="" textlink="">
      <xdr:nvSpPr>
        <xdr:cNvPr id="469" name="テキスト ボックス 468"/>
        <xdr:cNvSpPr txBox="1"/>
      </xdr:nvSpPr>
      <xdr:spPr>
        <a:xfrm>
          <a:off x="7594111" y="170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0" name="フローチャート : 判断 469"/>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50289</xdr:rowOff>
    </xdr:from>
    <xdr:ext cx="534377" cy="259045"/>
    <xdr:sp macro="" textlink="">
      <xdr:nvSpPr>
        <xdr:cNvPr id="471" name="テキスト ボックス 470"/>
        <xdr:cNvSpPr txBox="1"/>
      </xdr:nvSpPr>
      <xdr:spPr>
        <a:xfrm>
          <a:off x="6705111" y="170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102445</xdr:rowOff>
    </xdr:from>
    <xdr:to>
      <xdr:col>15</xdr:col>
      <xdr:colOff>231775</xdr:colOff>
      <xdr:row>99</xdr:row>
      <xdr:rowOff>32595</xdr:rowOff>
    </xdr:to>
    <xdr:sp macro="" textlink="">
      <xdr:nvSpPr>
        <xdr:cNvPr id="477" name="円/楕円 476"/>
        <xdr:cNvSpPr/>
      </xdr:nvSpPr>
      <xdr:spPr>
        <a:xfrm>
          <a:off x="10426700" y="169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61822</xdr:rowOff>
    </xdr:from>
    <xdr:ext cx="534377" cy="259045"/>
    <xdr:sp macro="" textlink="">
      <xdr:nvSpPr>
        <xdr:cNvPr id="478" name="土木費該当値テキスト"/>
        <xdr:cNvSpPr txBox="1"/>
      </xdr:nvSpPr>
      <xdr:spPr>
        <a:xfrm>
          <a:off x="10528300" y="166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121543</xdr:rowOff>
    </xdr:from>
    <xdr:to>
      <xdr:col>14</xdr:col>
      <xdr:colOff>79375</xdr:colOff>
      <xdr:row>99</xdr:row>
      <xdr:rowOff>51693</xdr:rowOff>
    </xdr:to>
    <xdr:sp macro="" textlink="">
      <xdr:nvSpPr>
        <xdr:cNvPr id="479" name="円/楕円 478"/>
        <xdr:cNvSpPr/>
      </xdr:nvSpPr>
      <xdr:spPr>
        <a:xfrm>
          <a:off x="9588500" y="169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42820</xdr:rowOff>
    </xdr:from>
    <xdr:ext cx="534377" cy="259045"/>
    <xdr:sp macro="" textlink="">
      <xdr:nvSpPr>
        <xdr:cNvPr id="480" name="テキスト ボックス 479"/>
        <xdr:cNvSpPr txBox="1"/>
      </xdr:nvSpPr>
      <xdr:spPr>
        <a:xfrm>
          <a:off x="9372111" y="170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121886</xdr:rowOff>
    </xdr:from>
    <xdr:to>
      <xdr:col>12</xdr:col>
      <xdr:colOff>561975</xdr:colOff>
      <xdr:row>99</xdr:row>
      <xdr:rowOff>52036</xdr:rowOff>
    </xdr:to>
    <xdr:sp macro="" textlink="">
      <xdr:nvSpPr>
        <xdr:cNvPr id="481" name="円/楕円 480"/>
        <xdr:cNvSpPr/>
      </xdr:nvSpPr>
      <xdr:spPr>
        <a:xfrm>
          <a:off x="8699500" y="169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68563</xdr:rowOff>
    </xdr:from>
    <xdr:ext cx="534377" cy="259045"/>
    <xdr:sp macro="" textlink="">
      <xdr:nvSpPr>
        <xdr:cNvPr id="482" name="テキスト ボックス 481"/>
        <xdr:cNvSpPr txBox="1"/>
      </xdr:nvSpPr>
      <xdr:spPr>
        <a:xfrm>
          <a:off x="8483111" y="166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117109</xdr:rowOff>
    </xdr:from>
    <xdr:to>
      <xdr:col>11</xdr:col>
      <xdr:colOff>358775</xdr:colOff>
      <xdr:row>99</xdr:row>
      <xdr:rowOff>47259</xdr:rowOff>
    </xdr:to>
    <xdr:sp macro="" textlink="">
      <xdr:nvSpPr>
        <xdr:cNvPr id="483" name="円/楕円 482"/>
        <xdr:cNvSpPr/>
      </xdr:nvSpPr>
      <xdr:spPr>
        <a:xfrm>
          <a:off x="7810500" y="169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63786</xdr:rowOff>
    </xdr:from>
    <xdr:ext cx="534377" cy="259045"/>
    <xdr:sp macro="" textlink="">
      <xdr:nvSpPr>
        <xdr:cNvPr id="484" name="テキスト ボックス 483"/>
        <xdr:cNvSpPr txBox="1"/>
      </xdr:nvSpPr>
      <xdr:spPr>
        <a:xfrm>
          <a:off x="7594111" y="166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121199</xdr:rowOff>
    </xdr:from>
    <xdr:to>
      <xdr:col>10</xdr:col>
      <xdr:colOff>155575</xdr:colOff>
      <xdr:row>99</xdr:row>
      <xdr:rowOff>51349</xdr:rowOff>
    </xdr:to>
    <xdr:sp macro="" textlink="">
      <xdr:nvSpPr>
        <xdr:cNvPr id="485" name="円/楕円 484"/>
        <xdr:cNvSpPr/>
      </xdr:nvSpPr>
      <xdr:spPr>
        <a:xfrm>
          <a:off x="6921500" y="169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67876</xdr:rowOff>
    </xdr:from>
    <xdr:ext cx="534377" cy="259045"/>
    <xdr:sp macro="" textlink="">
      <xdr:nvSpPr>
        <xdr:cNvPr id="486" name="テキスト ボックス 485"/>
        <xdr:cNvSpPr txBox="1"/>
      </xdr:nvSpPr>
      <xdr:spPr>
        <a:xfrm>
          <a:off x="6705111" y="166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2" name="直線コネクタ 511"/>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3"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4" name="直線コネクタ 513"/>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5"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16" name="直線コネクタ 515"/>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31784</xdr:rowOff>
    </xdr:from>
    <xdr:to>
      <xdr:col>23</xdr:col>
      <xdr:colOff>517525</xdr:colOff>
      <xdr:row>35</xdr:row>
      <xdr:rowOff>37271</xdr:rowOff>
    </xdr:to>
    <xdr:cxnSp macro="">
      <xdr:nvCxnSpPr>
        <xdr:cNvPr id="517" name="直線コネクタ 516"/>
        <xdr:cNvCxnSpPr/>
      </xdr:nvCxnSpPr>
      <xdr:spPr>
        <a:xfrm flipV="1">
          <a:off x="15481300" y="5861084"/>
          <a:ext cx="8382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18"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19" name="フローチャート : 判断 518"/>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37271</xdr:rowOff>
    </xdr:from>
    <xdr:to>
      <xdr:col>22</xdr:col>
      <xdr:colOff>365125</xdr:colOff>
      <xdr:row>36</xdr:row>
      <xdr:rowOff>158559</xdr:rowOff>
    </xdr:to>
    <xdr:cxnSp macro="">
      <xdr:nvCxnSpPr>
        <xdr:cNvPr id="520" name="直線コネクタ 519"/>
        <xdr:cNvCxnSpPr/>
      </xdr:nvCxnSpPr>
      <xdr:spPr>
        <a:xfrm flipV="1">
          <a:off x="14592300" y="6038021"/>
          <a:ext cx="889000" cy="29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1" name="フローチャート : 判断 520"/>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2" name="テキスト ボックス 521"/>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158559</xdr:rowOff>
    </xdr:from>
    <xdr:to>
      <xdr:col>21</xdr:col>
      <xdr:colOff>161925</xdr:colOff>
      <xdr:row>36</xdr:row>
      <xdr:rowOff>165940</xdr:rowOff>
    </xdr:to>
    <xdr:cxnSp macro="">
      <xdr:nvCxnSpPr>
        <xdr:cNvPr id="523" name="直線コネクタ 522"/>
        <xdr:cNvCxnSpPr/>
      </xdr:nvCxnSpPr>
      <xdr:spPr>
        <a:xfrm flipV="1">
          <a:off x="13703300" y="6330759"/>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4" name="フローチャート : 判断 523"/>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5" name="テキスト ボックス 524"/>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137888</xdr:rowOff>
    </xdr:from>
    <xdr:to>
      <xdr:col>19</xdr:col>
      <xdr:colOff>644525</xdr:colOff>
      <xdr:row>36</xdr:row>
      <xdr:rowOff>165940</xdr:rowOff>
    </xdr:to>
    <xdr:cxnSp macro="">
      <xdr:nvCxnSpPr>
        <xdr:cNvPr id="526" name="直線コネクタ 525"/>
        <xdr:cNvCxnSpPr/>
      </xdr:nvCxnSpPr>
      <xdr:spPr>
        <a:xfrm>
          <a:off x="12814300" y="6310088"/>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7" name="フローチャート : 判断 526"/>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8" name="テキスト ボックス 527"/>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9" name="フローチャート : 判断 528"/>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30" name="テキスト ボックス 529"/>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152434</xdr:rowOff>
    </xdr:from>
    <xdr:to>
      <xdr:col>23</xdr:col>
      <xdr:colOff>568325</xdr:colOff>
      <xdr:row>34</xdr:row>
      <xdr:rowOff>82584</xdr:rowOff>
    </xdr:to>
    <xdr:sp macro="" textlink="">
      <xdr:nvSpPr>
        <xdr:cNvPr id="536" name="円/楕円 535"/>
        <xdr:cNvSpPr/>
      </xdr:nvSpPr>
      <xdr:spPr>
        <a:xfrm>
          <a:off x="16268700" y="58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3861</xdr:rowOff>
    </xdr:from>
    <xdr:ext cx="534377" cy="259045"/>
    <xdr:sp macro="" textlink="">
      <xdr:nvSpPr>
        <xdr:cNvPr id="537" name="消防費該当値テキスト"/>
        <xdr:cNvSpPr txBox="1"/>
      </xdr:nvSpPr>
      <xdr:spPr>
        <a:xfrm>
          <a:off x="16370300" y="566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56,609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157921</xdr:rowOff>
    </xdr:from>
    <xdr:to>
      <xdr:col>22</xdr:col>
      <xdr:colOff>415925</xdr:colOff>
      <xdr:row>35</xdr:row>
      <xdr:rowOff>88071</xdr:rowOff>
    </xdr:to>
    <xdr:sp macro="" textlink="">
      <xdr:nvSpPr>
        <xdr:cNvPr id="538" name="円/楕円 537"/>
        <xdr:cNvSpPr/>
      </xdr:nvSpPr>
      <xdr:spPr>
        <a:xfrm>
          <a:off x="15430500" y="59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104598</xdr:rowOff>
    </xdr:from>
    <xdr:ext cx="534377" cy="259045"/>
    <xdr:sp macro="" textlink="">
      <xdr:nvSpPr>
        <xdr:cNvPr id="539" name="テキスト ボックス 538"/>
        <xdr:cNvSpPr txBox="1"/>
      </xdr:nvSpPr>
      <xdr:spPr>
        <a:xfrm>
          <a:off x="15214111" y="57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107759</xdr:rowOff>
    </xdr:from>
    <xdr:to>
      <xdr:col>21</xdr:col>
      <xdr:colOff>212725</xdr:colOff>
      <xdr:row>37</xdr:row>
      <xdr:rowOff>37909</xdr:rowOff>
    </xdr:to>
    <xdr:sp macro="" textlink="">
      <xdr:nvSpPr>
        <xdr:cNvPr id="540" name="円/楕円 539"/>
        <xdr:cNvSpPr/>
      </xdr:nvSpPr>
      <xdr:spPr>
        <a:xfrm>
          <a:off x="14541500" y="62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29036</xdr:rowOff>
    </xdr:from>
    <xdr:ext cx="534377" cy="259045"/>
    <xdr:sp macro="" textlink="">
      <xdr:nvSpPr>
        <xdr:cNvPr id="541" name="テキスト ボックス 540"/>
        <xdr:cNvSpPr txBox="1"/>
      </xdr:nvSpPr>
      <xdr:spPr>
        <a:xfrm>
          <a:off x="14325111" y="63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115140</xdr:rowOff>
    </xdr:from>
    <xdr:to>
      <xdr:col>20</xdr:col>
      <xdr:colOff>9525</xdr:colOff>
      <xdr:row>37</xdr:row>
      <xdr:rowOff>45290</xdr:rowOff>
    </xdr:to>
    <xdr:sp macro="" textlink="">
      <xdr:nvSpPr>
        <xdr:cNvPr id="542" name="円/楕円 541"/>
        <xdr:cNvSpPr/>
      </xdr:nvSpPr>
      <xdr:spPr>
        <a:xfrm>
          <a:off x="13652500" y="62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36417</xdr:rowOff>
    </xdr:from>
    <xdr:ext cx="534377" cy="259045"/>
    <xdr:sp macro="" textlink="">
      <xdr:nvSpPr>
        <xdr:cNvPr id="543" name="テキスト ボックス 542"/>
        <xdr:cNvSpPr txBox="1"/>
      </xdr:nvSpPr>
      <xdr:spPr>
        <a:xfrm>
          <a:off x="13436111" y="63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87088</xdr:rowOff>
    </xdr:from>
    <xdr:to>
      <xdr:col>18</xdr:col>
      <xdr:colOff>492125</xdr:colOff>
      <xdr:row>37</xdr:row>
      <xdr:rowOff>17238</xdr:rowOff>
    </xdr:to>
    <xdr:sp macro="" textlink="">
      <xdr:nvSpPr>
        <xdr:cNvPr id="544" name="円/楕円 543"/>
        <xdr:cNvSpPr/>
      </xdr:nvSpPr>
      <xdr:spPr>
        <a:xfrm>
          <a:off x="12763500" y="62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33765</xdr:rowOff>
    </xdr:from>
    <xdr:ext cx="534377" cy="259045"/>
    <xdr:sp macro="" textlink="">
      <xdr:nvSpPr>
        <xdr:cNvPr id="545" name="テキスト ボックス 544"/>
        <xdr:cNvSpPr txBox="1"/>
      </xdr:nvSpPr>
      <xdr:spPr>
        <a:xfrm>
          <a:off x="12547111" y="603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67" name="直線コネクタ 566"/>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68"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69" name="直線コネクタ 568"/>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0"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1" name="直線コネクタ 570"/>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166405</xdr:rowOff>
    </xdr:from>
    <xdr:to>
      <xdr:col>23</xdr:col>
      <xdr:colOff>517525</xdr:colOff>
      <xdr:row>56</xdr:row>
      <xdr:rowOff>168577</xdr:rowOff>
    </xdr:to>
    <xdr:cxnSp macro="">
      <xdr:nvCxnSpPr>
        <xdr:cNvPr id="572" name="直線コネクタ 571"/>
        <xdr:cNvCxnSpPr/>
      </xdr:nvCxnSpPr>
      <xdr:spPr>
        <a:xfrm>
          <a:off x="15481300" y="9767605"/>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3"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4" name="フローチャート : 判断 573"/>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165153</xdr:rowOff>
    </xdr:from>
    <xdr:to>
      <xdr:col>22</xdr:col>
      <xdr:colOff>365125</xdr:colOff>
      <xdr:row>56</xdr:row>
      <xdr:rowOff>166405</xdr:rowOff>
    </xdr:to>
    <xdr:cxnSp macro="">
      <xdr:nvCxnSpPr>
        <xdr:cNvPr id="575" name="直線コネクタ 574"/>
        <xdr:cNvCxnSpPr/>
      </xdr:nvCxnSpPr>
      <xdr:spPr>
        <a:xfrm>
          <a:off x="14592300" y="9766353"/>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6" name="フローチャート : 判断 575"/>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77" name="テキスト ボックス 576"/>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165153</xdr:rowOff>
    </xdr:from>
    <xdr:to>
      <xdr:col>21</xdr:col>
      <xdr:colOff>161925</xdr:colOff>
      <xdr:row>57</xdr:row>
      <xdr:rowOff>29080</xdr:rowOff>
    </xdr:to>
    <xdr:cxnSp macro="">
      <xdr:nvCxnSpPr>
        <xdr:cNvPr id="578" name="直線コネクタ 577"/>
        <xdr:cNvCxnSpPr/>
      </xdr:nvCxnSpPr>
      <xdr:spPr>
        <a:xfrm flipV="1">
          <a:off x="13703300" y="9766353"/>
          <a:ext cx="889000" cy="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9" name="フローチャート : 判断 578"/>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80" name="テキスト ボックス 579"/>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63576</xdr:rowOff>
    </xdr:from>
    <xdr:to>
      <xdr:col>19</xdr:col>
      <xdr:colOff>644525</xdr:colOff>
      <xdr:row>57</xdr:row>
      <xdr:rowOff>29080</xdr:rowOff>
    </xdr:to>
    <xdr:cxnSp macro="">
      <xdr:nvCxnSpPr>
        <xdr:cNvPr id="581" name="直線コネクタ 580"/>
        <xdr:cNvCxnSpPr/>
      </xdr:nvCxnSpPr>
      <xdr:spPr>
        <a:xfrm>
          <a:off x="12814300" y="966477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2" name="フローチャート : 判断 581"/>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3" name="テキスト ボックス 582"/>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4" name="フローチャート : 判断 583"/>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5" name="テキスト ボックス 584"/>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117777</xdr:rowOff>
    </xdr:from>
    <xdr:to>
      <xdr:col>23</xdr:col>
      <xdr:colOff>568325</xdr:colOff>
      <xdr:row>57</xdr:row>
      <xdr:rowOff>47927</xdr:rowOff>
    </xdr:to>
    <xdr:sp macro="" textlink="">
      <xdr:nvSpPr>
        <xdr:cNvPr id="591" name="円/楕円 590"/>
        <xdr:cNvSpPr/>
      </xdr:nvSpPr>
      <xdr:spPr>
        <a:xfrm>
          <a:off x="16268700" y="97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140654</xdr:rowOff>
    </xdr:from>
    <xdr:ext cx="534377" cy="259045"/>
    <xdr:sp macro="" textlink="">
      <xdr:nvSpPr>
        <xdr:cNvPr id="592" name="教育費該当値テキスト"/>
        <xdr:cNvSpPr txBox="1"/>
      </xdr:nvSpPr>
      <xdr:spPr>
        <a:xfrm>
          <a:off x="16370300" y="95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115605</xdr:rowOff>
    </xdr:from>
    <xdr:to>
      <xdr:col>22</xdr:col>
      <xdr:colOff>415925</xdr:colOff>
      <xdr:row>57</xdr:row>
      <xdr:rowOff>45755</xdr:rowOff>
    </xdr:to>
    <xdr:sp macro="" textlink="">
      <xdr:nvSpPr>
        <xdr:cNvPr id="593" name="円/楕円 592"/>
        <xdr:cNvSpPr/>
      </xdr:nvSpPr>
      <xdr:spPr>
        <a:xfrm>
          <a:off x="15430500" y="97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62282</xdr:rowOff>
    </xdr:from>
    <xdr:ext cx="534377" cy="259045"/>
    <xdr:sp macro="" textlink="">
      <xdr:nvSpPr>
        <xdr:cNvPr id="594" name="テキスト ボックス 593"/>
        <xdr:cNvSpPr txBox="1"/>
      </xdr:nvSpPr>
      <xdr:spPr>
        <a:xfrm>
          <a:off x="15214111" y="94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114353</xdr:rowOff>
    </xdr:from>
    <xdr:to>
      <xdr:col>21</xdr:col>
      <xdr:colOff>212725</xdr:colOff>
      <xdr:row>57</xdr:row>
      <xdr:rowOff>44503</xdr:rowOff>
    </xdr:to>
    <xdr:sp macro="" textlink="">
      <xdr:nvSpPr>
        <xdr:cNvPr id="595" name="円/楕円 594"/>
        <xdr:cNvSpPr/>
      </xdr:nvSpPr>
      <xdr:spPr>
        <a:xfrm>
          <a:off x="14541500" y="971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61030</xdr:rowOff>
    </xdr:from>
    <xdr:ext cx="534377" cy="259045"/>
    <xdr:sp macro="" textlink="">
      <xdr:nvSpPr>
        <xdr:cNvPr id="596" name="テキスト ボックス 595"/>
        <xdr:cNvSpPr txBox="1"/>
      </xdr:nvSpPr>
      <xdr:spPr>
        <a:xfrm>
          <a:off x="14325111" y="94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149730</xdr:rowOff>
    </xdr:from>
    <xdr:to>
      <xdr:col>20</xdr:col>
      <xdr:colOff>9525</xdr:colOff>
      <xdr:row>57</xdr:row>
      <xdr:rowOff>79880</xdr:rowOff>
    </xdr:to>
    <xdr:sp macro="" textlink="">
      <xdr:nvSpPr>
        <xdr:cNvPr id="597" name="円/楕円 596"/>
        <xdr:cNvSpPr/>
      </xdr:nvSpPr>
      <xdr:spPr>
        <a:xfrm>
          <a:off x="13652500" y="97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96407</xdr:rowOff>
    </xdr:from>
    <xdr:ext cx="534377" cy="259045"/>
    <xdr:sp macro="" textlink="">
      <xdr:nvSpPr>
        <xdr:cNvPr id="598" name="テキスト ボックス 597"/>
        <xdr:cNvSpPr txBox="1"/>
      </xdr:nvSpPr>
      <xdr:spPr>
        <a:xfrm>
          <a:off x="13436111" y="95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12776</xdr:rowOff>
    </xdr:from>
    <xdr:to>
      <xdr:col>18</xdr:col>
      <xdr:colOff>492125</xdr:colOff>
      <xdr:row>56</xdr:row>
      <xdr:rowOff>114376</xdr:rowOff>
    </xdr:to>
    <xdr:sp macro="" textlink="">
      <xdr:nvSpPr>
        <xdr:cNvPr id="599" name="円/楕円 598"/>
        <xdr:cNvSpPr/>
      </xdr:nvSpPr>
      <xdr:spPr>
        <a:xfrm>
          <a:off x="12763500" y="96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130903</xdr:rowOff>
    </xdr:from>
    <xdr:ext cx="534377" cy="259045"/>
    <xdr:sp macro="" textlink="">
      <xdr:nvSpPr>
        <xdr:cNvPr id="600" name="テキスト ボックス 599"/>
        <xdr:cNvSpPr txBox="1"/>
      </xdr:nvSpPr>
      <xdr:spPr>
        <a:xfrm>
          <a:off x="12547111" y="93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2" name="直線コネクタ 621"/>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3"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5"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26" name="直線コネクタ 625"/>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120070</xdr:rowOff>
    </xdr:from>
    <xdr:to>
      <xdr:col>23</xdr:col>
      <xdr:colOff>517525</xdr:colOff>
      <xdr:row>78</xdr:row>
      <xdr:rowOff>139700</xdr:rowOff>
    </xdr:to>
    <xdr:cxnSp macro="">
      <xdr:nvCxnSpPr>
        <xdr:cNvPr id="627" name="直線コネクタ 626"/>
        <xdr:cNvCxnSpPr/>
      </xdr:nvCxnSpPr>
      <xdr:spPr>
        <a:xfrm>
          <a:off x="15481300" y="13493170"/>
          <a:ext cx="8382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28"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29" name="フローチャート : 判断 628"/>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120070</xdr:rowOff>
    </xdr:from>
    <xdr:to>
      <xdr:col>22</xdr:col>
      <xdr:colOff>365125</xdr:colOff>
      <xdr:row>78</xdr:row>
      <xdr:rowOff>129143</xdr:rowOff>
    </xdr:to>
    <xdr:cxnSp macro="">
      <xdr:nvCxnSpPr>
        <xdr:cNvPr id="630" name="直線コネクタ 629"/>
        <xdr:cNvCxnSpPr/>
      </xdr:nvCxnSpPr>
      <xdr:spPr>
        <a:xfrm flipV="1">
          <a:off x="14592300" y="13493170"/>
          <a:ext cx="889000" cy="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1" name="フローチャート : 判断 630"/>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2" name="テキスト ボックス 631"/>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129143</xdr:rowOff>
    </xdr:from>
    <xdr:to>
      <xdr:col>21</xdr:col>
      <xdr:colOff>161925</xdr:colOff>
      <xdr:row>78</xdr:row>
      <xdr:rowOff>134965</xdr:rowOff>
    </xdr:to>
    <xdr:cxnSp macro="">
      <xdr:nvCxnSpPr>
        <xdr:cNvPr id="633" name="直線コネクタ 632"/>
        <xdr:cNvCxnSpPr/>
      </xdr:nvCxnSpPr>
      <xdr:spPr>
        <a:xfrm flipV="1">
          <a:off x="13703300" y="13502243"/>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4" name="フローチャート : 判断 633"/>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5" name="テキスト ボックス 634"/>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134965</xdr:rowOff>
    </xdr:from>
    <xdr:to>
      <xdr:col>19</xdr:col>
      <xdr:colOff>644525</xdr:colOff>
      <xdr:row>78</xdr:row>
      <xdr:rowOff>136934</xdr:rowOff>
    </xdr:to>
    <xdr:cxnSp macro="">
      <xdr:nvCxnSpPr>
        <xdr:cNvPr id="636" name="直線コネクタ 635"/>
        <xdr:cNvCxnSpPr/>
      </xdr:nvCxnSpPr>
      <xdr:spPr>
        <a:xfrm flipV="1">
          <a:off x="12814300" y="1350806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7" name="フローチャート : 判断 636"/>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38" name="テキスト ボックス 637"/>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9" name="フローチャート : 判断 638"/>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0" name="テキスト ボックス 639"/>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47"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69270</xdr:rowOff>
    </xdr:from>
    <xdr:to>
      <xdr:col>22</xdr:col>
      <xdr:colOff>415925</xdr:colOff>
      <xdr:row>78</xdr:row>
      <xdr:rowOff>170870</xdr:rowOff>
    </xdr:to>
    <xdr:sp macro="" textlink="">
      <xdr:nvSpPr>
        <xdr:cNvPr id="648" name="円/楕円 647"/>
        <xdr:cNvSpPr/>
      </xdr:nvSpPr>
      <xdr:spPr>
        <a:xfrm>
          <a:off x="15430500" y="134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15947</xdr:rowOff>
    </xdr:from>
    <xdr:ext cx="469744" cy="259045"/>
    <xdr:sp macro="" textlink="">
      <xdr:nvSpPr>
        <xdr:cNvPr id="649" name="テキスト ボックス 648"/>
        <xdr:cNvSpPr txBox="1"/>
      </xdr:nvSpPr>
      <xdr:spPr>
        <a:xfrm>
          <a:off x="15246427" y="1321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78343</xdr:rowOff>
    </xdr:from>
    <xdr:to>
      <xdr:col>21</xdr:col>
      <xdr:colOff>212725</xdr:colOff>
      <xdr:row>79</xdr:row>
      <xdr:rowOff>8493</xdr:rowOff>
    </xdr:to>
    <xdr:sp macro="" textlink="">
      <xdr:nvSpPr>
        <xdr:cNvPr id="650" name="円/楕円 649"/>
        <xdr:cNvSpPr/>
      </xdr:nvSpPr>
      <xdr:spPr>
        <a:xfrm>
          <a:off x="14541500" y="134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171070</xdr:rowOff>
    </xdr:from>
    <xdr:ext cx="469744" cy="259045"/>
    <xdr:sp macro="" textlink="">
      <xdr:nvSpPr>
        <xdr:cNvPr id="651" name="テキスト ボックス 650"/>
        <xdr:cNvSpPr txBox="1"/>
      </xdr:nvSpPr>
      <xdr:spPr>
        <a:xfrm>
          <a:off x="14357427" y="1354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84165</xdr:rowOff>
    </xdr:from>
    <xdr:to>
      <xdr:col>20</xdr:col>
      <xdr:colOff>9525</xdr:colOff>
      <xdr:row>79</xdr:row>
      <xdr:rowOff>14315</xdr:rowOff>
    </xdr:to>
    <xdr:sp macro="" textlink="">
      <xdr:nvSpPr>
        <xdr:cNvPr id="652" name="円/楕円 651"/>
        <xdr:cNvSpPr/>
      </xdr:nvSpPr>
      <xdr:spPr>
        <a:xfrm>
          <a:off x="13652500" y="134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5442</xdr:rowOff>
    </xdr:from>
    <xdr:ext cx="469744" cy="259045"/>
    <xdr:sp macro="" textlink="">
      <xdr:nvSpPr>
        <xdr:cNvPr id="653" name="テキスト ボックス 652"/>
        <xdr:cNvSpPr txBox="1"/>
      </xdr:nvSpPr>
      <xdr:spPr>
        <a:xfrm>
          <a:off x="13468427" y="135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86134</xdr:rowOff>
    </xdr:from>
    <xdr:to>
      <xdr:col>18</xdr:col>
      <xdr:colOff>492125</xdr:colOff>
      <xdr:row>79</xdr:row>
      <xdr:rowOff>16284</xdr:rowOff>
    </xdr:to>
    <xdr:sp macro="" textlink="">
      <xdr:nvSpPr>
        <xdr:cNvPr id="654" name="円/楕円 653"/>
        <xdr:cNvSpPr/>
      </xdr:nvSpPr>
      <xdr:spPr>
        <a:xfrm>
          <a:off x="12763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7411</xdr:rowOff>
    </xdr:from>
    <xdr:ext cx="469744" cy="259045"/>
    <xdr:sp macro="" textlink="">
      <xdr:nvSpPr>
        <xdr:cNvPr id="655" name="テキスト ボックス 654"/>
        <xdr:cNvSpPr txBox="1"/>
      </xdr:nvSpPr>
      <xdr:spPr>
        <a:xfrm>
          <a:off x="12579427" y="135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79" name="直線コネクタ 678"/>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0"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1" name="直線コネクタ 680"/>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2"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3" name="直線コネクタ 682"/>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37097</xdr:rowOff>
    </xdr:from>
    <xdr:to>
      <xdr:col>23</xdr:col>
      <xdr:colOff>517525</xdr:colOff>
      <xdr:row>94</xdr:row>
      <xdr:rowOff>88784</xdr:rowOff>
    </xdr:to>
    <xdr:cxnSp macro="">
      <xdr:nvCxnSpPr>
        <xdr:cNvPr id="684" name="直線コネクタ 683"/>
        <xdr:cNvCxnSpPr/>
      </xdr:nvCxnSpPr>
      <xdr:spPr>
        <a:xfrm>
          <a:off x="15481300" y="16153397"/>
          <a:ext cx="8382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5"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86" name="フローチャート : 判断 685"/>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14953</xdr:rowOff>
    </xdr:from>
    <xdr:to>
      <xdr:col>22</xdr:col>
      <xdr:colOff>365125</xdr:colOff>
      <xdr:row>94</xdr:row>
      <xdr:rowOff>37097</xdr:rowOff>
    </xdr:to>
    <xdr:cxnSp macro="">
      <xdr:nvCxnSpPr>
        <xdr:cNvPr id="687" name="直線コネクタ 686"/>
        <xdr:cNvCxnSpPr/>
      </xdr:nvCxnSpPr>
      <xdr:spPr>
        <a:xfrm>
          <a:off x="14592300" y="16131253"/>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8" name="フローチャート : 判断 687"/>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89" name="テキスト ボックス 688"/>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14953</xdr:rowOff>
    </xdr:from>
    <xdr:to>
      <xdr:col>21</xdr:col>
      <xdr:colOff>161925</xdr:colOff>
      <xdr:row>94</xdr:row>
      <xdr:rowOff>19807</xdr:rowOff>
    </xdr:to>
    <xdr:cxnSp macro="">
      <xdr:nvCxnSpPr>
        <xdr:cNvPr id="690" name="直線コネクタ 689"/>
        <xdr:cNvCxnSpPr/>
      </xdr:nvCxnSpPr>
      <xdr:spPr>
        <a:xfrm flipV="1">
          <a:off x="13703300" y="16131253"/>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1" name="フローチャート : 判断 690"/>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92" name="テキスト ボックス 691"/>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19807</xdr:rowOff>
    </xdr:from>
    <xdr:to>
      <xdr:col>19</xdr:col>
      <xdr:colOff>644525</xdr:colOff>
      <xdr:row>94</xdr:row>
      <xdr:rowOff>25636</xdr:rowOff>
    </xdr:to>
    <xdr:cxnSp macro="">
      <xdr:nvCxnSpPr>
        <xdr:cNvPr id="693" name="直線コネクタ 692"/>
        <xdr:cNvCxnSpPr/>
      </xdr:nvCxnSpPr>
      <xdr:spPr>
        <a:xfrm flipV="1">
          <a:off x="12814300" y="16136107"/>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4" name="フローチャート : 判断 693"/>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5" name="テキスト ボックス 694"/>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6" name="フローチャート : 判断 695"/>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7" name="テキスト ボックス 696"/>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37984</xdr:rowOff>
    </xdr:from>
    <xdr:to>
      <xdr:col>23</xdr:col>
      <xdr:colOff>568325</xdr:colOff>
      <xdr:row>94</xdr:row>
      <xdr:rowOff>139584</xdr:rowOff>
    </xdr:to>
    <xdr:sp macro="" textlink="">
      <xdr:nvSpPr>
        <xdr:cNvPr id="703" name="円/楕円 702"/>
        <xdr:cNvSpPr/>
      </xdr:nvSpPr>
      <xdr:spPr>
        <a:xfrm>
          <a:off x="16268700" y="161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60861</xdr:rowOff>
    </xdr:from>
    <xdr:ext cx="599010" cy="259045"/>
    <xdr:sp macro="" textlink="">
      <xdr:nvSpPr>
        <xdr:cNvPr id="704" name="公債費該当値テキスト"/>
        <xdr:cNvSpPr txBox="1"/>
      </xdr:nvSpPr>
      <xdr:spPr>
        <a:xfrm>
          <a:off x="16370300" y="1600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157747</xdr:rowOff>
    </xdr:from>
    <xdr:to>
      <xdr:col>22</xdr:col>
      <xdr:colOff>415925</xdr:colOff>
      <xdr:row>94</xdr:row>
      <xdr:rowOff>87897</xdr:rowOff>
    </xdr:to>
    <xdr:sp macro="" textlink="">
      <xdr:nvSpPr>
        <xdr:cNvPr id="705" name="円/楕円 704"/>
        <xdr:cNvSpPr/>
      </xdr:nvSpPr>
      <xdr:spPr>
        <a:xfrm>
          <a:off x="15430500" y="161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104424</xdr:rowOff>
    </xdr:from>
    <xdr:ext cx="599010" cy="259045"/>
    <xdr:sp macro="" textlink="">
      <xdr:nvSpPr>
        <xdr:cNvPr id="706" name="テキスト ボックス 705"/>
        <xdr:cNvSpPr txBox="1"/>
      </xdr:nvSpPr>
      <xdr:spPr>
        <a:xfrm>
          <a:off x="15181794" y="158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135603</xdr:rowOff>
    </xdr:from>
    <xdr:to>
      <xdr:col>21</xdr:col>
      <xdr:colOff>212725</xdr:colOff>
      <xdr:row>94</xdr:row>
      <xdr:rowOff>65753</xdr:rowOff>
    </xdr:to>
    <xdr:sp macro="" textlink="">
      <xdr:nvSpPr>
        <xdr:cNvPr id="707" name="円/楕円 706"/>
        <xdr:cNvSpPr/>
      </xdr:nvSpPr>
      <xdr:spPr>
        <a:xfrm>
          <a:off x="14541500" y="160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82280</xdr:rowOff>
    </xdr:from>
    <xdr:ext cx="599010" cy="259045"/>
    <xdr:sp macro="" textlink="">
      <xdr:nvSpPr>
        <xdr:cNvPr id="708" name="テキスト ボックス 707"/>
        <xdr:cNvSpPr txBox="1"/>
      </xdr:nvSpPr>
      <xdr:spPr>
        <a:xfrm>
          <a:off x="14292794" y="1585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140457</xdr:rowOff>
    </xdr:from>
    <xdr:to>
      <xdr:col>20</xdr:col>
      <xdr:colOff>9525</xdr:colOff>
      <xdr:row>94</xdr:row>
      <xdr:rowOff>70607</xdr:rowOff>
    </xdr:to>
    <xdr:sp macro="" textlink="">
      <xdr:nvSpPr>
        <xdr:cNvPr id="709" name="円/楕円 708"/>
        <xdr:cNvSpPr/>
      </xdr:nvSpPr>
      <xdr:spPr>
        <a:xfrm>
          <a:off x="13652500" y="160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87134</xdr:rowOff>
    </xdr:from>
    <xdr:ext cx="599010" cy="259045"/>
    <xdr:sp macro="" textlink="">
      <xdr:nvSpPr>
        <xdr:cNvPr id="710" name="テキスト ボックス 709"/>
        <xdr:cNvSpPr txBox="1"/>
      </xdr:nvSpPr>
      <xdr:spPr>
        <a:xfrm>
          <a:off x="13403794" y="1586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146286</xdr:rowOff>
    </xdr:from>
    <xdr:to>
      <xdr:col>18</xdr:col>
      <xdr:colOff>492125</xdr:colOff>
      <xdr:row>94</xdr:row>
      <xdr:rowOff>76436</xdr:rowOff>
    </xdr:to>
    <xdr:sp macro="" textlink="">
      <xdr:nvSpPr>
        <xdr:cNvPr id="711" name="円/楕円 710"/>
        <xdr:cNvSpPr/>
      </xdr:nvSpPr>
      <xdr:spPr>
        <a:xfrm>
          <a:off x="12763500" y="160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92963</xdr:rowOff>
    </xdr:from>
    <xdr:ext cx="599010" cy="259045"/>
    <xdr:sp macro="" textlink="">
      <xdr:nvSpPr>
        <xdr:cNvPr id="712" name="テキスト ボックス 711"/>
        <xdr:cNvSpPr txBox="1"/>
      </xdr:nvSpPr>
      <xdr:spPr>
        <a:xfrm>
          <a:off x="12514794" y="1586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36" name="直線コネクタ 735"/>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37"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39"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0" name="直線コネクタ 739"/>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2"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3" name="フローチャート : 判断 742"/>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5" name="フローチャート : 判断 744"/>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46" name="テキスト ボックス 745"/>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48" name="フローチャート : 判断 747"/>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49" name="テキスト ボックス 748"/>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1" name="フローチャート : 判断 750"/>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2" name="テキスト ボックス 751"/>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3" name="フローチャート : 判断 752"/>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4" name="テキスト ボックス 753"/>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1"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5" name="フローチャート : 判断 804"/>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6" name="テキスト ボックス 805"/>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2" name="テキスト ボックス 82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総務費は、施設の耐震改修事業や集会所整備、情報セキュリティ関係整備を実施したこともあり住民一人当たりの負担が前年度より５９千円あがった。</a:t>
          </a:r>
          <a:r>
            <a:rPr kumimoji="1" lang="ja-JP" altLang="ja-JP" sz="1200">
              <a:solidFill>
                <a:schemeClr val="dk1"/>
              </a:solidFill>
              <a:effectLst/>
              <a:latin typeface="+mn-lt"/>
              <a:ea typeface="+mn-ea"/>
              <a:cs typeface="+mn-cs"/>
            </a:rPr>
            <a:t>商工費は、</a:t>
          </a:r>
          <a:r>
            <a:rPr kumimoji="1" lang="ja-JP" altLang="en-US" sz="1200">
              <a:solidFill>
                <a:schemeClr val="dk1"/>
              </a:solidFill>
              <a:effectLst/>
              <a:latin typeface="+mn-lt"/>
              <a:ea typeface="+mn-ea"/>
              <a:cs typeface="+mn-cs"/>
            </a:rPr>
            <a:t>前年度より下がってはいるが地方創生関係事業に取り組んだこともあり</a:t>
          </a:r>
          <a:r>
            <a:rPr kumimoji="1" lang="ja-JP" altLang="ja-JP" sz="1200">
              <a:solidFill>
                <a:schemeClr val="dk1"/>
              </a:solidFill>
              <a:effectLst/>
              <a:latin typeface="+mn-lt"/>
              <a:ea typeface="+mn-ea"/>
              <a:cs typeface="+mn-cs"/>
            </a:rPr>
            <a:t>住民一人当たり</a:t>
          </a:r>
          <a:r>
            <a:rPr kumimoji="1" lang="ja-JP" altLang="en-US" sz="1200">
              <a:solidFill>
                <a:schemeClr val="dk1"/>
              </a:solidFill>
              <a:effectLst/>
              <a:latin typeface="+mn-lt"/>
              <a:ea typeface="+mn-ea"/>
              <a:cs typeface="+mn-cs"/>
            </a:rPr>
            <a:t>４２</a:t>
          </a:r>
          <a:r>
            <a:rPr kumimoji="1" lang="ja-JP" altLang="ja-JP" sz="1200">
              <a:solidFill>
                <a:schemeClr val="dk1"/>
              </a:solidFill>
              <a:effectLst/>
              <a:latin typeface="+mn-lt"/>
              <a:ea typeface="+mn-ea"/>
              <a:cs typeface="+mn-cs"/>
            </a:rPr>
            <a:t>千円と</a:t>
          </a:r>
          <a:r>
            <a:rPr kumimoji="1" lang="ja-JP" altLang="en-US" sz="1200">
              <a:solidFill>
                <a:schemeClr val="dk1"/>
              </a:solidFill>
              <a:effectLst/>
              <a:latin typeface="+mn-lt"/>
              <a:ea typeface="+mn-ea"/>
              <a:cs typeface="+mn-cs"/>
            </a:rPr>
            <a:t>類似団体と比較しても高い数値となった。また、</a:t>
          </a:r>
          <a:r>
            <a:rPr kumimoji="1" lang="ja-JP" altLang="ja-JP" sz="1200">
              <a:solidFill>
                <a:schemeClr val="dk1"/>
              </a:solidFill>
              <a:effectLst/>
              <a:latin typeface="+mn-lt"/>
              <a:ea typeface="+mn-ea"/>
              <a:cs typeface="+mn-cs"/>
            </a:rPr>
            <a:t>合併前からの観光施設が多くあるため、維持経費が嵩</a:t>
          </a:r>
          <a:r>
            <a:rPr kumimoji="1" lang="ja-JP" altLang="en-US" sz="1200">
              <a:solidFill>
                <a:schemeClr val="dk1"/>
              </a:solidFill>
              <a:effectLst/>
              <a:latin typeface="+mn-lt"/>
              <a:ea typeface="+mn-ea"/>
              <a:cs typeface="+mn-cs"/>
            </a:rPr>
            <a:t>んでいるこ</a:t>
          </a:r>
          <a:r>
            <a:rPr kumimoji="1" lang="ja-JP" altLang="ja-JP" sz="1200">
              <a:solidFill>
                <a:schemeClr val="dk1"/>
              </a:solidFill>
              <a:effectLst/>
              <a:latin typeface="+mn-lt"/>
              <a:ea typeface="+mn-ea"/>
              <a:cs typeface="+mn-cs"/>
            </a:rPr>
            <a:t>となど</a:t>
          </a:r>
          <a:r>
            <a:rPr kumimoji="1" lang="ja-JP" altLang="en-US" sz="1200">
              <a:solidFill>
                <a:schemeClr val="dk1"/>
              </a:solidFill>
              <a:effectLst/>
              <a:latin typeface="+mn-lt"/>
              <a:ea typeface="+mn-ea"/>
              <a:cs typeface="+mn-cs"/>
            </a:rPr>
            <a:t>も影響している。</a:t>
          </a:r>
          <a:r>
            <a:rPr kumimoji="1" lang="ja-JP" altLang="ja-JP" sz="1200">
              <a:solidFill>
                <a:schemeClr val="dk1"/>
              </a:solidFill>
              <a:effectLst/>
              <a:latin typeface="+mn-lt"/>
              <a:ea typeface="+mn-ea"/>
              <a:cs typeface="+mn-cs"/>
            </a:rPr>
            <a:t>今後は、これらの施設の第３セクターや指定管理者制度の導入により低く抑えるよう努める。</a:t>
          </a:r>
          <a:r>
            <a:rPr kumimoji="1" lang="ja-JP" altLang="en-US" sz="1200">
              <a:solidFill>
                <a:schemeClr val="dk1"/>
              </a:solidFill>
              <a:effectLst/>
              <a:latin typeface="+mn-lt"/>
              <a:ea typeface="+mn-ea"/>
              <a:cs typeface="+mn-cs"/>
            </a:rPr>
            <a:t>土木費は、定住対策のための住宅政策に取り組んでいることもあり、前年度と同様の水準となっている。</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定住政策は将来的には税収の増などが見込まれるため、今後も実施していく。消防費は、防災行政無線の整備を行ったことで、前年より大幅に伸びている。</a:t>
          </a:r>
          <a:r>
            <a:rPr kumimoji="1" lang="ja-JP" altLang="ja-JP" sz="1200">
              <a:solidFill>
                <a:schemeClr val="dk1"/>
              </a:solidFill>
              <a:effectLst/>
              <a:latin typeface="+mn-lt"/>
              <a:ea typeface="+mn-ea"/>
              <a:cs typeface="+mn-cs"/>
            </a:rPr>
            <a:t>公債費は、住民一人当たり１</a:t>
          </a:r>
          <a:r>
            <a:rPr kumimoji="1" lang="ja-JP" altLang="en-US" sz="1200">
              <a:solidFill>
                <a:schemeClr val="dk1"/>
              </a:solidFill>
              <a:effectLst/>
              <a:latin typeface="+mn-lt"/>
              <a:ea typeface="+mn-ea"/>
              <a:cs typeface="+mn-cs"/>
            </a:rPr>
            <a:t>０７</a:t>
          </a:r>
          <a:r>
            <a:rPr kumimoji="1" lang="ja-JP" altLang="ja-JP" sz="1200">
              <a:solidFill>
                <a:schemeClr val="dk1"/>
              </a:solidFill>
              <a:effectLst/>
              <a:latin typeface="+mn-lt"/>
              <a:ea typeface="+mn-ea"/>
              <a:cs typeface="+mn-cs"/>
            </a:rPr>
            <a:t>千円となって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コストは減少しており、今後はもさらに減少するよう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毎年、地財法の規定による基金積み立てを行っていることで、</a:t>
          </a:r>
          <a:r>
            <a:rPr kumimoji="1" lang="ja-JP" altLang="ja-JP" sz="1200">
              <a:solidFill>
                <a:schemeClr val="dk1"/>
              </a:solidFill>
              <a:effectLst/>
              <a:latin typeface="+mn-lt"/>
              <a:ea typeface="+mn-ea"/>
              <a:cs typeface="+mn-cs"/>
            </a:rPr>
            <a:t>財政調整基金残高は、</a:t>
          </a:r>
          <a:r>
            <a:rPr kumimoji="1" lang="ja-JP" altLang="en-US" sz="1200">
              <a:solidFill>
                <a:schemeClr val="dk1"/>
              </a:solidFill>
              <a:effectLst/>
              <a:latin typeface="+mn-lt"/>
              <a:ea typeface="+mn-ea"/>
              <a:cs typeface="+mn-cs"/>
            </a:rPr>
            <a:t>年々</a:t>
          </a:r>
          <a:r>
            <a:rPr kumimoji="1" lang="ja-JP" altLang="ja-JP" sz="1200">
              <a:solidFill>
                <a:schemeClr val="dk1"/>
              </a:solidFill>
              <a:effectLst/>
              <a:latin typeface="+mn-lt"/>
              <a:ea typeface="+mn-ea"/>
              <a:cs typeface="+mn-cs"/>
            </a:rPr>
            <a:t>増加しており、標準財政規模に示す割合も上がっている。</a:t>
          </a:r>
          <a:endParaRPr lang="ja-JP" altLang="ja-JP" sz="1200">
            <a:effectLst/>
          </a:endParaRPr>
        </a:p>
        <a:p>
          <a:r>
            <a:rPr kumimoji="1" lang="ja-JP" altLang="ja-JP" sz="1200">
              <a:solidFill>
                <a:schemeClr val="dk1"/>
              </a:solidFill>
              <a:effectLst/>
              <a:latin typeface="+mn-lt"/>
              <a:ea typeface="+mn-ea"/>
              <a:cs typeface="+mn-cs"/>
            </a:rPr>
            <a:t>　実質収支額は、近年の大型事業の実施により収支規模が小さくなっており、特に平成２５年度は地域振興基金の造成により過去５年で一番の決算規模になった。</a:t>
          </a:r>
          <a:endParaRPr lang="ja-JP" altLang="ja-JP" sz="1200">
            <a:effectLst/>
          </a:endParaRPr>
        </a:p>
        <a:p>
          <a:r>
            <a:rPr kumimoji="1" lang="ja-JP" altLang="ja-JP" sz="1200">
              <a:solidFill>
                <a:schemeClr val="dk1"/>
              </a:solidFill>
              <a:effectLst/>
              <a:latin typeface="+mn-lt"/>
              <a:ea typeface="+mn-ea"/>
              <a:cs typeface="+mn-cs"/>
            </a:rPr>
            <a:t>　実質単年度収支は、普通建設事業等</a:t>
          </a:r>
          <a:r>
            <a:rPr kumimoji="1" lang="ja-JP" altLang="en-US" sz="1200">
              <a:solidFill>
                <a:schemeClr val="dk1"/>
              </a:solidFill>
              <a:effectLst/>
              <a:latin typeface="+mn-lt"/>
              <a:ea typeface="+mn-ea"/>
              <a:cs typeface="+mn-cs"/>
            </a:rPr>
            <a:t>の実施により平成２８年度は大きく</a:t>
          </a:r>
          <a:r>
            <a:rPr kumimoji="1" lang="ja-JP" altLang="ja-JP" sz="1200">
              <a:solidFill>
                <a:schemeClr val="dk1"/>
              </a:solidFill>
              <a:effectLst/>
              <a:latin typeface="+mn-lt"/>
              <a:ea typeface="+mn-ea"/>
              <a:cs typeface="+mn-cs"/>
            </a:rPr>
            <a:t>減少した</a:t>
          </a:r>
          <a:r>
            <a:rPr kumimoji="1" lang="ja-JP" altLang="en-US" sz="1200">
              <a:solidFill>
                <a:schemeClr val="dk1"/>
              </a:solidFill>
              <a:effectLst/>
              <a:latin typeface="+mn-lt"/>
              <a:ea typeface="+mn-ea"/>
              <a:cs typeface="+mn-cs"/>
            </a:rPr>
            <a:t>が、全体的には</a:t>
          </a:r>
          <a:r>
            <a:rPr kumimoji="1" lang="ja-JP" altLang="ja-JP" sz="1200">
              <a:solidFill>
                <a:schemeClr val="dk1"/>
              </a:solidFill>
              <a:effectLst/>
              <a:latin typeface="+mn-lt"/>
              <a:ea typeface="+mn-ea"/>
              <a:cs typeface="+mn-cs"/>
            </a:rPr>
            <a:t>黒字を維持している。</a:t>
          </a:r>
          <a:r>
            <a:rPr kumimoji="1" lang="ja-JP" altLang="en-US" sz="1200">
              <a:solidFill>
                <a:schemeClr val="dk1"/>
              </a:solidFill>
              <a:effectLst/>
              <a:latin typeface="+mn-lt"/>
              <a:ea typeface="+mn-ea"/>
              <a:cs typeface="+mn-cs"/>
            </a:rPr>
            <a:t>財政状況が厳しくなる中、前年度繰越金の規模も小さくなっており、今後も実質の単年度収支で財政運営を行っていく必要がある。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すべての会計において赤字を生じておらず、健全な財政運営となっている</a:t>
          </a:r>
          <a:r>
            <a:rPr kumimoji="1" lang="ja-JP" altLang="en-US" sz="1200">
              <a:solidFill>
                <a:schemeClr val="dk1"/>
              </a:solidFill>
              <a:effectLst/>
              <a:latin typeface="+mn-lt"/>
              <a:ea typeface="+mn-ea"/>
              <a:cs typeface="+mn-cs"/>
            </a:rPr>
            <a:t>が一般会計からの繰入金に依存している部分もある。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一般会計からの繰入金に頼らざるを得ない経営は、今後の事業継続に不安要素を残すため、独立採算による事業を目指し、今後も事業の見直しや統廃合を検討していく必要がある。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9349648</v>
      </c>
      <c r="BO4" s="381"/>
      <c r="BP4" s="381"/>
      <c r="BQ4" s="381"/>
      <c r="BR4" s="381"/>
      <c r="BS4" s="381"/>
      <c r="BT4" s="381"/>
      <c r="BU4" s="382"/>
      <c r="BV4" s="380">
        <v>9386515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8.5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8890954</v>
      </c>
      <c r="BO5" s="418"/>
      <c r="BP5" s="418"/>
      <c r="BQ5" s="418"/>
      <c r="BR5" s="418"/>
      <c r="BS5" s="418"/>
      <c r="BT5" s="418"/>
      <c r="BU5" s="419"/>
      <c r="BV5" s="417">
        <v>8892786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90.6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458694</v>
      </c>
      <c r="BO6" s="418"/>
      <c r="BP6" s="418"/>
      <c r="BQ6" s="418"/>
      <c r="BR6" s="418"/>
      <c r="BS6" s="418"/>
      <c r="BT6" s="418"/>
      <c r="BU6" s="419"/>
      <c r="BV6" s="417">
        <v>493729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89.9</v>
      </c>
      <c r="CU6" s="455"/>
      <c r="CV6" s="455"/>
      <c r="CW6" s="455"/>
      <c r="CX6" s="455"/>
      <c r="CY6" s="455"/>
      <c r="CZ6" s="455"/>
      <c r="DA6" s="456"/>
      <c r="DB6" s="454">
        <v>91.2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82112</v>
      </c>
      <c r="BO7" s="418"/>
      <c r="BP7" s="418"/>
      <c r="BQ7" s="418"/>
      <c r="BR7" s="418"/>
      <c r="BS7" s="418"/>
      <c r="BT7" s="418"/>
      <c r="BU7" s="419"/>
      <c r="BV7" s="417">
        <v>23647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5421701</v>
      </c>
      <c r="CU7" s="418"/>
      <c r="CV7" s="418"/>
      <c r="CW7" s="418"/>
      <c r="CX7" s="418"/>
      <c r="CY7" s="418"/>
      <c r="CZ7" s="418"/>
      <c r="DA7" s="419"/>
      <c r="DB7" s="417">
        <v>5559762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376582</v>
      </c>
      <c r="BO8" s="418"/>
      <c r="BP8" s="418"/>
      <c r="BQ8" s="418"/>
      <c r="BR8" s="418"/>
      <c r="BS8" s="418"/>
      <c r="BT8" s="418"/>
      <c r="BU8" s="419"/>
      <c r="BV8" s="417">
        <v>470082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10799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94</v>
      </c>
      <c r="AV9" s="450"/>
      <c r="AW9" s="450"/>
      <c r="AX9" s="450"/>
      <c r="AY9" s="451" t="s">
        <v>101</v>
      </c>
      <c r="AZ9" s="452"/>
      <c r="BA9" s="452"/>
      <c r="BB9" s="452"/>
      <c r="BC9" s="452"/>
      <c r="BD9" s="452"/>
      <c r="BE9" s="452"/>
      <c r="BF9" s="452"/>
      <c r="BG9" s="452"/>
      <c r="BH9" s="452"/>
      <c r="BI9" s="452"/>
      <c r="BJ9" s="452"/>
      <c r="BK9" s="452"/>
      <c r="BL9" s="452"/>
      <c r="BM9" s="453"/>
      <c r="BN9" s="417">
        <v>-93500</v>
      </c>
      <c r="BO9" s="418"/>
      <c r="BP9" s="418"/>
      <c r="BQ9" s="418"/>
      <c r="BR9" s="418"/>
      <c r="BS9" s="418"/>
      <c r="BT9" s="418"/>
      <c r="BU9" s="419"/>
      <c r="BV9" s="417">
        <v>111237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v>
      </c>
      <c r="CU9" s="415"/>
      <c r="CV9" s="415"/>
      <c r="CW9" s="415"/>
      <c r="CX9" s="415"/>
      <c r="CY9" s="415"/>
      <c r="CZ9" s="415"/>
      <c r="DA9" s="416"/>
      <c r="DB9" s="414">
        <v>18.3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11551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237405</v>
      </c>
      <c r="BO10" s="418"/>
      <c r="BP10" s="418"/>
      <c r="BQ10" s="418"/>
      <c r="BR10" s="418"/>
      <c r="BS10" s="418"/>
      <c r="BT10" s="418"/>
      <c r="BU10" s="419"/>
      <c r="BV10" s="417">
        <v>179877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94</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14610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11017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10955</v>
      </c>
      <c r="S13" s="499"/>
      <c r="T13" s="499"/>
      <c r="U13" s="499"/>
      <c r="V13" s="500"/>
      <c r="W13" s="433" t="s">
        <v>124</v>
      </c>
      <c r="X13" s="434"/>
      <c r="Y13" s="434"/>
      <c r="Z13" s="434"/>
      <c r="AA13" s="434"/>
      <c r="AB13" s="424"/>
      <c r="AC13" s="468">
        <v>401</v>
      </c>
      <c r="AD13" s="469"/>
      <c r="AE13" s="469"/>
      <c r="AF13" s="469"/>
      <c r="AG13" s="508"/>
      <c r="AH13" s="468">
        <v>406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143905</v>
      </c>
      <c r="BO13" s="418"/>
      <c r="BP13" s="418"/>
      <c r="BQ13" s="418"/>
      <c r="BR13" s="418"/>
      <c r="BS13" s="418"/>
      <c r="BT13" s="418"/>
      <c r="BU13" s="419"/>
      <c r="BV13" s="417">
        <v>305724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v>
      </c>
      <c r="CU13" s="415"/>
      <c r="CV13" s="415"/>
      <c r="CW13" s="415"/>
      <c r="CX13" s="415"/>
      <c r="CY13" s="415"/>
      <c r="CZ13" s="415"/>
      <c r="DA13" s="416"/>
      <c r="DB13" s="414">
        <v>13.7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11157</v>
      </c>
      <c r="S14" s="499"/>
      <c r="T14" s="499"/>
      <c r="U14" s="499"/>
      <c r="V14" s="500"/>
      <c r="W14" s="407"/>
      <c r="X14" s="408"/>
      <c r="Y14" s="408"/>
      <c r="Z14" s="408"/>
      <c r="AA14" s="408"/>
      <c r="AB14" s="397"/>
      <c r="AC14" s="501">
        <v>7.3</v>
      </c>
      <c r="AD14" s="502"/>
      <c r="AE14" s="502"/>
      <c r="AF14" s="502"/>
      <c r="AG14" s="503"/>
      <c r="AH14" s="501">
        <v>7.1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11103</v>
      </c>
      <c r="S15" s="499"/>
      <c r="T15" s="499"/>
      <c r="U15" s="499"/>
      <c r="V15" s="500"/>
      <c r="W15" s="433" t="s">
        <v>131</v>
      </c>
      <c r="X15" s="434"/>
      <c r="Y15" s="434"/>
      <c r="Z15" s="434"/>
      <c r="AA15" s="434"/>
      <c r="AB15" s="424"/>
      <c r="AC15" s="468">
        <v>1887</v>
      </c>
      <c r="AD15" s="469"/>
      <c r="AE15" s="469"/>
      <c r="AF15" s="469"/>
      <c r="AG15" s="508"/>
      <c r="AH15" s="468">
        <v>2014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1261333</v>
      </c>
      <c r="BO15" s="381"/>
      <c r="BP15" s="381"/>
      <c r="BQ15" s="381"/>
      <c r="BR15" s="381"/>
      <c r="BS15" s="381"/>
      <c r="BT15" s="381"/>
      <c r="BU15" s="382"/>
      <c r="BV15" s="380">
        <v>1246451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34.5</v>
      </c>
      <c r="AD16" s="502"/>
      <c r="AE16" s="502"/>
      <c r="AF16" s="502"/>
      <c r="AG16" s="503"/>
      <c r="AH16" s="501">
        <v>35.200000000000003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4516038</v>
      </c>
      <c r="BO16" s="418"/>
      <c r="BP16" s="418"/>
      <c r="BQ16" s="418"/>
      <c r="BR16" s="418"/>
      <c r="BS16" s="418"/>
      <c r="BT16" s="418"/>
      <c r="BU16" s="419"/>
      <c r="BV16" s="417">
        <v>4380897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3187</v>
      </c>
      <c r="AD17" s="469"/>
      <c r="AE17" s="469"/>
      <c r="AF17" s="469"/>
      <c r="AG17" s="508"/>
      <c r="AH17" s="468">
        <v>3299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1581357</v>
      </c>
      <c r="BO17" s="418"/>
      <c r="BP17" s="418"/>
      <c r="BQ17" s="418"/>
      <c r="BR17" s="418"/>
      <c r="BS17" s="418"/>
      <c r="BT17" s="418"/>
      <c r="BU17" s="419"/>
      <c r="BV17" s="417">
        <v>1560292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343.69</v>
      </c>
      <c r="M18" s="530"/>
      <c r="N18" s="530"/>
      <c r="O18" s="530"/>
      <c r="P18" s="530"/>
      <c r="Q18" s="530"/>
      <c r="R18" s="531"/>
      <c r="S18" s="531"/>
      <c r="T18" s="531"/>
      <c r="U18" s="531"/>
      <c r="V18" s="532"/>
      <c r="W18" s="435"/>
      <c r="X18" s="436"/>
      <c r="Y18" s="436"/>
      <c r="Z18" s="436"/>
      <c r="AA18" s="436"/>
      <c r="AB18" s="427"/>
      <c r="AC18" s="533">
        <v>58.2</v>
      </c>
      <c r="AD18" s="534"/>
      <c r="AE18" s="534"/>
      <c r="AF18" s="534"/>
      <c r="AG18" s="535"/>
      <c r="AH18" s="533">
        <v>57.7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4773429</v>
      </c>
      <c r="BO18" s="418"/>
      <c r="BP18" s="418"/>
      <c r="BQ18" s="418"/>
      <c r="BR18" s="418"/>
      <c r="BS18" s="418"/>
      <c r="BT18" s="418"/>
      <c r="BU18" s="419"/>
      <c r="BV18" s="417">
        <v>4955537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6911903</v>
      </c>
      <c r="BO19" s="418"/>
      <c r="BP19" s="418"/>
      <c r="BQ19" s="418"/>
      <c r="BR19" s="418"/>
      <c r="BS19" s="418"/>
      <c r="BT19" s="418"/>
      <c r="BU19" s="419"/>
      <c r="BV19" s="417">
        <v>6922982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3353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7159772</v>
      </c>
      <c r="BO23" s="418"/>
      <c r="BP23" s="418"/>
      <c r="BQ23" s="418"/>
      <c r="BR23" s="418"/>
      <c r="BS23" s="418"/>
      <c r="BT23" s="418"/>
      <c r="BU23" s="419"/>
      <c r="BV23" s="417">
        <v>7810715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8300</v>
      </c>
      <c r="R24" s="469"/>
      <c r="S24" s="469"/>
      <c r="T24" s="469"/>
      <c r="U24" s="469"/>
      <c r="V24" s="508"/>
      <c r="W24" s="563"/>
      <c r="X24" s="551"/>
      <c r="Y24" s="552"/>
      <c r="Z24" s="467" t="s">
        <v>154</v>
      </c>
      <c r="AA24" s="447"/>
      <c r="AB24" s="447"/>
      <c r="AC24" s="447"/>
      <c r="AD24" s="447"/>
      <c r="AE24" s="447"/>
      <c r="AF24" s="447"/>
      <c r="AG24" s="448"/>
      <c r="AH24" s="468">
        <v>167</v>
      </c>
      <c r="AI24" s="469"/>
      <c r="AJ24" s="469"/>
      <c r="AK24" s="469"/>
      <c r="AL24" s="508"/>
      <c r="AM24" s="468">
        <v>480459</v>
      </c>
      <c r="AN24" s="469"/>
      <c r="AO24" s="469"/>
      <c r="AP24" s="469"/>
      <c r="AQ24" s="469"/>
      <c r="AR24" s="508"/>
      <c r="AS24" s="468">
        <v>2877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3009668</v>
      </c>
      <c r="BO24" s="418"/>
      <c r="BP24" s="418"/>
      <c r="BQ24" s="418"/>
      <c r="BR24" s="418"/>
      <c r="BS24" s="418"/>
      <c r="BT24" s="418"/>
      <c r="BU24" s="419"/>
      <c r="BV24" s="417">
        <v>3283175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6800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884587</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5700</v>
      </c>
      <c r="R26" s="469"/>
      <c r="S26" s="469"/>
      <c r="T26" s="469"/>
      <c r="U26" s="469"/>
      <c r="V26" s="508"/>
      <c r="W26" s="563"/>
      <c r="X26" s="551"/>
      <c r="Y26" s="552"/>
      <c r="Z26" s="467" t="s">
        <v>160</v>
      </c>
      <c r="AA26" s="573"/>
      <c r="AB26" s="573"/>
      <c r="AC26" s="573"/>
      <c r="AD26" s="573"/>
      <c r="AE26" s="573"/>
      <c r="AF26" s="573"/>
      <c r="AG26" s="574"/>
      <c r="AH26" s="468">
        <v>11</v>
      </c>
      <c r="AI26" s="469"/>
      <c r="AJ26" s="469"/>
      <c r="AK26" s="469"/>
      <c r="AL26" s="508"/>
      <c r="AM26" s="468">
        <v>27269</v>
      </c>
      <c r="AN26" s="469"/>
      <c r="AO26" s="469"/>
      <c r="AP26" s="469"/>
      <c r="AQ26" s="469"/>
      <c r="AR26" s="508"/>
      <c r="AS26" s="468">
        <v>2479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3100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2420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2281895</v>
      </c>
      <c r="BO28" s="381"/>
      <c r="BP28" s="381"/>
      <c r="BQ28" s="381"/>
      <c r="BR28" s="381"/>
      <c r="BS28" s="381"/>
      <c r="BT28" s="381"/>
      <c r="BU28" s="382"/>
      <c r="BV28" s="380">
        <v>2044490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2260</v>
      </c>
      <c r="R29" s="469"/>
      <c r="S29" s="469"/>
      <c r="T29" s="469"/>
      <c r="U29" s="469"/>
      <c r="V29" s="508"/>
      <c r="W29" s="564"/>
      <c r="X29" s="565"/>
      <c r="Y29" s="566"/>
      <c r="Z29" s="467" t="s">
        <v>170</v>
      </c>
      <c r="AA29" s="447"/>
      <c r="AB29" s="447"/>
      <c r="AC29" s="447"/>
      <c r="AD29" s="447"/>
      <c r="AE29" s="447"/>
      <c r="AF29" s="447"/>
      <c r="AG29" s="448"/>
      <c r="AH29" s="468">
        <v>167</v>
      </c>
      <c r="AI29" s="469"/>
      <c r="AJ29" s="469"/>
      <c r="AK29" s="469"/>
      <c r="AL29" s="508"/>
      <c r="AM29" s="468">
        <v>480459</v>
      </c>
      <c r="AN29" s="469"/>
      <c r="AO29" s="469"/>
      <c r="AP29" s="469"/>
      <c r="AQ29" s="469"/>
      <c r="AR29" s="508"/>
      <c r="AS29" s="468">
        <v>2877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672546</v>
      </c>
      <c r="BO29" s="418"/>
      <c r="BP29" s="418"/>
      <c r="BQ29" s="418"/>
      <c r="BR29" s="418"/>
      <c r="BS29" s="418"/>
      <c r="BT29" s="418"/>
      <c r="BU29" s="419"/>
      <c r="BV29" s="417">
        <v>671076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92.8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2003736</v>
      </c>
      <c r="BO30" s="587"/>
      <c r="BP30" s="587"/>
      <c r="BQ30" s="587"/>
      <c r="BR30" s="587"/>
      <c r="BS30" s="587"/>
      <c r="BT30" s="587"/>
      <c r="BU30" s="588"/>
      <c r="BV30" s="586">
        <v>2305042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IF('各会計、関係団体の財政状況及び健全化判断比率'!B34="","",'各会計、関係団体の財政状況及び健全化判断比率'!B34)</f>
        <v>個別排水処理施設特別会計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南越消防組合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公共施設管理公社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ケーブルテレビ特別会計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国民健康保険今庄診療所特別会計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IF('各会計、関係団体の財政状況及び健全化判断比率'!B35="","",'各会計、関係団体の財政状況及び健全化判断比率'!B35)</f>
        <v>農業集落排水特別会計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南越清掃組合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リトリート田倉</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河野診療所特別会計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IF('各会計、関係団体の財政状況及び健全化判断比率'!B36="","",'各会計、関係団体の財政状況及び健全化判断比率'!B36)</f>
        <v>下水道特別会計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福井県丹南広域組合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南越前町シルバー人材センター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農業者労働災害共済特別会計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老人保健施設特別会計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福井県総合事務組合（普通会計）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介護保険特別会計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福井県総合事務組合（事業会計）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福井県後期高齢者医療広域組合連合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福井県後期高齢者医療広域組合連合（事業会計）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福井県自治会館組合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福井県丹南病院組合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4" t="s">
        <v>536</v>
      </c>
      <c r="D34" s="1184"/>
      <c r="E34" s="1185"/>
      <c r="F34" s="32">
        <v>4.8</v>
      </c>
      <c r="G34" s="33">
        <v>2.61</v>
      </c>
      <c r="H34" s="33">
        <v>6.45</v>
      </c>
      <c r="I34" s="33">
        <v>7.85</v>
      </c>
      <c r="J34" s="34">
        <v>6.92</v>
      </c>
      <c r="K34" s="22"/>
      <c r="L34" s="22"/>
      <c r="M34" s="22"/>
      <c r="N34" s="22"/>
      <c r="O34" s="22"/>
      <c r="P34" s="22"/>
    </row>
    <row r="35" spans="1:16" ht="39" customHeight="1" x14ac:dyDescent="0.15">
      <c r="A35" s="22"/>
      <c r="B35" s="35"/>
      <c r="C35" s="1178" t="s">
        <v>537</v>
      </c>
      <c r="D35" s="1179"/>
      <c r="E35" s="1180"/>
      <c r="F35" s="36">
        <v>3.76</v>
      </c>
      <c r="G35" s="37">
        <v>4.3</v>
      </c>
      <c r="H35" s="37">
        <v>4.28</v>
      </c>
      <c r="I35" s="37">
        <v>3.81</v>
      </c>
      <c r="J35" s="38">
        <v>3.14</v>
      </c>
      <c r="K35" s="22"/>
      <c r="L35" s="22"/>
      <c r="M35" s="22"/>
      <c r="N35" s="22"/>
      <c r="O35" s="22"/>
      <c r="P35" s="22"/>
    </row>
    <row r="36" spans="1:16" ht="39" customHeight="1" x14ac:dyDescent="0.15">
      <c r="A36" s="22"/>
      <c r="B36" s="35"/>
      <c r="C36" s="1178" t="s">
        <v>538</v>
      </c>
      <c r="D36" s="1179"/>
      <c r="E36" s="1180"/>
      <c r="F36" s="36">
        <v>0.87</v>
      </c>
      <c r="G36" s="37">
        <v>0.59</v>
      </c>
      <c r="H36" s="37">
        <v>0.7</v>
      </c>
      <c r="I36" s="37">
        <v>0.41</v>
      </c>
      <c r="J36" s="38">
        <v>0.26</v>
      </c>
      <c r="K36" s="22"/>
      <c r="L36" s="22"/>
      <c r="M36" s="22"/>
      <c r="N36" s="22"/>
      <c r="O36" s="22"/>
      <c r="P36" s="22"/>
    </row>
    <row r="37" spans="1:16" ht="39" customHeight="1" x14ac:dyDescent="0.15">
      <c r="A37" s="22"/>
      <c r="B37" s="35"/>
      <c r="C37" s="1178" t="s">
        <v>539</v>
      </c>
      <c r="D37" s="1179"/>
      <c r="E37" s="1180"/>
      <c r="F37" s="36">
        <v>0.65</v>
      </c>
      <c r="G37" s="37">
        <v>7.0000000000000007E-2</v>
      </c>
      <c r="H37" s="37">
        <v>0.01</v>
      </c>
      <c r="I37" s="37">
        <v>0.14000000000000001</v>
      </c>
      <c r="J37" s="38">
        <v>0.02</v>
      </c>
      <c r="K37" s="22"/>
      <c r="L37" s="22"/>
      <c r="M37" s="22"/>
      <c r="N37" s="22"/>
      <c r="O37" s="22"/>
      <c r="P37" s="22"/>
    </row>
    <row r="38" spans="1:16" ht="39" customHeight="1" x14ac:dyDescent="0.15">
      <c r="A38" s="22"/>
      <c r="B38" s="35"/>
      <c r="C38" s="1178" t="s">
        <v>540</v>
      </c>
      <c r="D38" s="1179"/>
      <c r="E38" s="1180"/>
      <c r="F38" s="36">
        <v>0.01</v>
      </c>
      <c r="G38" s="37">
        <v>0.01</v>
      </c>
      <c r="H38" s="37">
        <v>0.01</v>
      </c>
      <c r="I38" s="37">
        <v>0.01</v>
      </c>
      <c r="J38" s="38">
        <v>0.01</v>
      </c>
      <c r="K38" s="22"/>
      <c r="L38" s="22"/>
      <c r="M38" s="22"/>
      <c r="N38" s="22"/>
      <c r="O38" s="22"/>
      <c r="P38" s="22"/>
    </row>
    <row r="39" spans="1:16" ht="39" customHeight="1" x14ac:dyDescent="0.15">
      <c r="A39" s="22"/>
      <c r="B39" s="35"/>
      <c r="C39" s="1178" t="s">
        <v>541</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t="s">
        <v>542</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543</v>
      </c>
      <c r="D41" s="1179"/>
      <c r="E41" s="1180"/>
      <c r="F41" s="36">
        <v>0.09</v>
      </c>
      <c r="G41" s="37">
        <v>0.02</v>
      </c>
      <c r="H41" s="37">
        <v>0.02</v>
      </c>
      <c r="I41" s="37">
        <v>0.01</v>
      </c>
      <c r="J41" s="38">
        <v>0.01</v>
      </c>
      <c r="K41" s="22"/>
      <c r="L41" s="22"/>
      <c r="M41" s="22"/>
      <c r="N41" s="22"/>
      <c r="O41" s="22"/>
      <c r="P41" s="22"/>
    </row>
    <row r="42" spans="1:16" ht="39" customHeight="1" x14ac:dyDescent="0.15">
      <c r="A42" s="22"/>
      <c r="B42" s="39"/>
      <c r="C42" s="1178" t="s">
        <v>544</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545</v>
      </c>
      <c r="D43" s="1182"/>
      <c r="E43" s="1183"/>
      <c r="F43" s="41">
        <v>0.06</v>
      </c>
      <c r="G43" s="42">
        <v>0.11</v>
      </c>
      <c r="H43" s="42">
        <v>0.06</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1331</v>
      </c>
      <c r="L45" s="60">
        <v>1324</v>
      </c>
      <c r="M45" s="60">
        <v>1312</v>
      </c>
      <c r="N45" s="60">
        <v>1251</v>
      </c>
      <c r="O45" s="61">
        <v>1175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469</v>
      </c>
      <c r="L48" s="64">
        <v>429</v>
      </c>
      <c r="M48" s="64">
        <v>413</v>
      </c>
      <c r="N48" s="64">
        <v>387</v>
      </c>
      <c r="O48" s="65">
        <v>342</v>
      </c>
      <c r="P48" s="48"/>
      <c r="Q48" s="48"/>
      <c r="R48" s="48"/>
      <c r="S48" s="48"/>
      <c r="T48" s="48"/>
      <c r="U48" s="48"/>
    </row>
    <row r="49" spans="1:21" ht="30.75" customHeight="1" x14ac:dyDescent="0.15">
      <c r="A49" s="48"/>
      <c r="B49" s="1196"/>
      <c r="C49" s="1197"/>
      <c r="D49" s="62"/>
      <c r="E49" s="1188" t="s">
        <v>16</v>
      </c>
      <c r="F49" s="1188"/>
      <c r="G49" s="1188"/>
      <c r="H49" s="1188"/>
      <c r="I49" s="1188"/>
      <c r="J49" s="1189"/>
      <c r="K49" s="63">
        <v>56</v>
      </c>
      <c r="L49" s="64">
        <v>53</v>
      </c>
      <c r="M49" s="64">
        <v>51</v>
      </c>
      <c r="N49" s="64">
        <v>46</v>
      </c>
      <c r="O49" s="65">
        <v>44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491</v>
      </c>
      <c r="L50" s="64" t="s">
        <v>491</v>
      </c>
      <c r="M50" s="64" t="s">
        <v>491</v>
      </c>
      <c r="N50" s="64" t="s">
        <v>491</v>
      </c>
      <c r="O50" s="65" t="s">
        <v>491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1182</v>
      </c>
      <c r="L52" s="64">
        <v>1140</v>
      </c>
      <c r="M52" s="64">
        <v>1163</v>
      </c>
      <c r="N52" s="64">
        <v>1150</v>
      </c>
      <c r="O52" s="65">
        <v>1137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674</v>
      </c>
      <c r="L53" s="69">
        <v>666</v>
      </c>
      <c r="M53" s="69">
        <v>613</v>
      </c>
      <c r="N53" s="69">
        <v>534</v>
      </c>
      <c r="O53" s="70">
        <v>424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02" t="s">
        <v>24</v>
      </c>
      <c r="C41" s="1203"/>
      <c r="D41" s="81"/>
      <c r="E41" s="1208" t="s">
        <v>25</v>
      </c>
      <c r="F41" s="1208"/>
      <c r="G41" s="1208"/>
      <c r="H41" s="1209"/>
      <c r="I41" s="82">
        <v>8955</v>
      </c>
      <c r="J41" s="83">
        <v>9516</v>
      </c>
      <c r="K41" s="83">
        <v>8623</v>
      </c>
      <c r="L41" s="83">
        <v>7811</v>
      </c>
      <c r="M41" s="84">
        <v>7160</v>
      </c>
    </row>
    <row r="42" spans="2:13" ht="27.75" customHeight="1" x14ac:dyDescent="0.15">
      <c r="B42" s="1204"/>
      <c r="C42" s="1205"/>
      <c r="D42" s="85"/>
      <c r="E42" s="1210" t="s">
        <v>26</v>
      </c>
      <c r="F42" s="1210"/>
      <c r="G42" s="1210"/>
      <c r="H42" s="1211"/>
      <c r="I42" s="86" t="s">
        <v>491</v>
      </c>
      <c r="J42" s="87" t="s">
        <v>491</v>
      </c>
      <c r="K42" s="87" t="s">
        <v>491</v>
      </c>
      <c r="L42" s="87" t="s">
        <v>491</v>
      </c>
      <c r="M42" s="88">
        <v>885</v>
      </c>
    </row>
    <row r="43" spans="2:13" ht="27.75" customHeight="1" x14ac:dyDescent="0.15">
      <c r="B43" s="1204"/>
      <c r="C43" s="1205"/>
      <c r="D43" s="85"/>
      <c r="E43" s="1210" t="s">
        <v>27</v>
      </c>
      <c r="F43" s="1210"/>
      <c r="G43" s="1210"/>
      <c r="H43" s="1211"/>
      <c r="I43" s="86">
        <v>4177</v>
      </c>
      <c r="J43" s="87">
        <v>3718</v>
      </c>
      <c r="K43" s="87">
        <v>3407</v>
      </c>
      <c r="L43" s="87">
        <v>3064</v>
      </c>
      <c r="M43" s="88">
        <v>2634</v>
      </c>
    </row>
    <row r="44" spans="2:13" ht="27.75" customHeight="1" x14ac:dyDescent="0.15">
      <c r="B44" s="1204"/>
      <c r="C44" s="1205"/>
      <c r="D44" s="85"/>
      <c r="E44" s="1210" t="s">
        <v>28</v>
      </c>
      <c r="F44" s="1210"/>
      <c r="G44" s="1210"/>
      <c r="H44" s="1211"/>
      <c r="I44" s="86">
        <v>319</v>
      </c>
      <c r="J44" s="87">
        <v>280</v>
      </c>
      <c r="K44" s="87">
        <v>328</v>
      </c>
      <c r="L44" s="87">
        <v>426</v>
      </c>
      <c r="M44" s="88">
        <v>440</v>
      </c>
    </row>
    <row r="45" spans="2:13" ht="27.75" customHeight="1" x14ac:dyDescent="0.15">
      <c r="B45" s="1204"/>
      <c r="C45" s="1205"/>
      <c r="D45" s="85"/>
      <c r="E45" s="1210" t="s">
        <v>29</v>
      </c>
      <c r="F45" s="1210"/>
      <c r="G45" s="1210"/>
      <c r="H45" s="1211"/>
      <c r="I45" s="86">
        <v>1748</v>
      </c>
      <c r="J45" s="87">
        <v>1709</v>
      </c>
      <c r="K45" s="87">
        <v>1610</v>
      </c>
      <c r="L45" s="87">
        <v>1550</v>
      </c>
      <c r="M45" s="88">
        <v>1477</v>
      </c>
    </row>
    <row r="46" spans="2:13" ht="27.75" customHeight="1" x14ac:dyDescent="0.15">
      <c r="B46" s="1204"/>
      <c r="C46" s="1205"/>
      <c r="D46" s="89"/>
      <c r="E46" s="1210" t="s">
        <v>30</v>
      </c>
      <c r="F46" s="1210"/>
      <c r="G46" s="1210"/>
      <c r="H46" s="1211"/>
      <c r="I46" s="86" t="s">
        <v>491</v>
      </c>
      <c r="J46" s="87" t="s">
        <v>491</v>
      </c>
      <c r="K46" s="87" t="s">
        <v>491</v>
      </c>
      <c r="L46" s="87" t="s">
        <v>491</v>
      </c>
      <c r="M46" s="88" t="s">
        <v>491</v>
      </c>
    </row>
    <row r="47" spans="2:13" ht="27.75" customHeight="1" x14ac:dyDescent="0.15">
      <c r="B47" s="1204"/>
      <c r="C47" s="1205"/>
      <c r="D47" s="90"/>
      <c r="E47" s="1212" t="s">
        <v>31</v>
      </c>
      <c r="F47" s="1213"/>
      <c r="G47" s="1213"/>
      <c r="H47" s="1214"/>
      <c r="I47" s="86" t="s">
        <v>491</v>
      </c>
      <c r="J47" s="87" t="s">
        <v>491</v>
      </c>
      <c r="K47" s="87" t="s">
        <v>491</v>
      </c>
      <c r="L47" s="87" t="s">
        <v>491</v>
      </c>
      <c r="M47" s="88" t="s">
        <v>491</v>
      </c>
    </row>
    <row r="48" spans="2:13" ht="27.75" customHeight="1" x14ac:dyDescent="0.15">
      <c r="B48" s="1204"/>
      <c r="C48" s="1205"/>
      <c r="D48" s="85"/>
      <c r="E48" s="1210" t="s">
        <v>32</v>
      </c>
      <c r="F48" s="1210"/>
      <c r="G48" s="1210"/>
      <c r="H48" s="1211"/>
      <c r="I48" s="86" t="s">
        <v>491</v>
      </c>
      <c r="J48" s="87" t="s">
        <v>491</v>
      </c>
      <c r="K48" s="87" t="s">
        <v>491</v>
      </c>
      <c r="L48" s="87" t="s">
        <v>491</v>
      </c>
      <c r="M48" s="88" t="s">
        <v>491</v>
      </c>
    </row>
    <row r="49" spans="2:13" ht="27.75" customHeight="1" x14ac:dyDescent="0.15">
      <c r="B49" s="1206"/>
      <c r="C49" s="1207"/>
      <c r="D49" s="85"/>
      <c r="E49" s="1210" t="s">
        <v>33</v>
      </c>
      <c r="F49" s="1210"/>
      <c r="G49" s="1210"/>
      <c r="H49" s="1211"/>
      <c r="I49" s="86" t="s">
        <v>491</v>
      </c>
      <c r="J49" s="87" t="s">
        <v>491</v>
      </c>
      <c r="K49" s="87" t="s">
        <v>491</v>
      </c>
      <c r="L49" s="87" t="s">
        <v>491</v>
      </c>
      <c r="M49" s="88" t="s">
        <v>491</v>
      </c>
    </row>
    <row r="50" spans="2:13" ht="27.75" customHeight="1" x14ac:dyDescent="0.15">
      <c r="B50" s="1215" t="s">
        <v>34</v>
      </c>
      <c r="C50" s="1216"/>
      <c r="D50" s="91"/>
      <c r="E50" s="1210" t="s">
        <v>35</v>
      </c>
      <c r="F50" s="1210"/>
      <c r="G50" s="1210"/>
      <c r="H50" s="1211"/>
      <c r="I50" s="86">
        <v>3422</v>
      </c>
      <c r="J50" s="87">
        <v>3556</v>
      </c>
      <c r="K50" s="87">
        <v>3318</v>
      </c>
      <c r="L50" s="87">
        <v>3495</v>
      </c>
      <c r="M50" s="88">
        <v>3645</v>
      </c>
    </row>
    <row r="51" spans="2:13" ht="27.75" customHeight="1" x14ac:dyDescent="0.15">
      <c r="B51" s="1204"/>
      <c r="C51" s="1205"/>
      <c r="D51" s="85"/>
      <c r="E51" s="1210" t="s">
        <v>36</v>
      </c>
      <c r="F51" s="1210"/>
      <c r="G51" s="1210"/>
      <c r="H51" s="1211"/>
      <c r="I51" s="86">
        <v>10</v>
      </c>
      <c r="J51" s="87">
        <v>9</v>
      </c>
      <c r="K51" s="87">
        <v>8</v>
      </c>
      <c r="L51" s="87">
        <v>6</v>
      </c>
      <c r="M51" s="88">
        <v>4</v>
      </c>
    </row>
    <row r="52" spans="2:13" ht="27.75" customHeight="1" x14ac:dyDescent="0.15">
      <c r="B52" s="1206"/>
      <c r="C52" s="1207"/>
      <c r="D52" s="85"/>
      <c r="E52" s="1210" t="s">
        <v>37</v>
      </c>
      <c r="F52" s="1210"/>
      <c r="G52" s="1210"/>
      <c r="H52" s="1211"/>
      <c r="I52" s="86">
        <v>10513</v>
      </c>
      <c r="J52" s="87">
        <v>10795</v>
      </c>
      <c r="K52" s="87">
        <v>10572</v>
      </c>
      <c r="L52" s="87">
        <v>9931</v>
      </c>
      <c r="M52" s="88">
        <v>9447</v>
      </c>
    </row>
    <row r="53" spans="2:13" ht="27.75" customHeight="1" thickBot="1" x14ac:dyDescent="0.2">
      <c r="B53" s="1217" t="s">
        <v>38</v>
      </c>
      <c r="C53" s="1218"/>
      <c r="D53" s="92"/>
      <c r="E53" s="1219" t="s">
        <v>39</v>
      </c>
      <c r="F53" s="1219"/>
      <c r="G53" s="1219"/>
      <c r="H53" s="1220"/>
      <c r="I53" s="93">
        <v>1254</v>
      </c>
      <c r="J53" s="94">
        <v>864</v>
      </c>
      <c r="K53" s="94">
        <v>71</v>
      </c>
      <c r="L53" s="94">
        <v>-581</v>
      </c>
      <c r="M53" s="95">
        <v>-501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0"/>
      <c r="H50" s="1231"/>
      <c r="I50" s="1231"/>
      <c r="J50" s="1232"/>
      <c r="K50" s="356" t="s">
        <v>531</v>
      </c>
      <c r="L50" s="356" t="s">
        <v>532</v>
      </c>
      <c r="M50" s="356" t="s">
        <v>533</v>
      </c>
      <c r="N50" s="356" t="s">
        <v>534</v>
      </c>
      <c r="O50" s="356" t="s">
        <v>535</v>
      </c>
    </row>
    <row r="51" spans="1:17" x14ac:dyDescent="0.15">
      <c r="B51" s="250"/>
      <c r="C51" s="246"/>
      <c r="D51" s="246"/>
      <c r="E51" s="246"/>
      <c r="F51" s="246"/>
      <c r="G51" s="1233" t="s">
        <v>567</v>
      </c>
      <c r="H51" s="1234"/>
      <c r="I51" s="1239" t="s">
        <v>568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570</v>
      </c>
      <c r="H55" s="1245"/>
      <c r="I55" s="1243" t="s">
        <v>568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569</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1" t="s">
        <v>574</v>
      </c>
      <c r="H65" s="1253"/>
      <c r="I65" s="1253"/>
      <c r="J65" s="1253"/>
      <c r="K65" s="1253"/>
      <c r="L65" s="1253"/>
      <c r="M65" s="1253"/>
      <c r="N65" s="1253"/>
      <c r="O65" s="1254"/>
    </row>
    <row r="66" spans="2:30" x14ac:dyDescent="0.15">
      <c r="B66" s="250"/>
      <c r="C66" s="246"/>
      <c r="D66" s="246"/>
      <c r="E66" s="246"/>
      <c r="F66" s="246"/>
      <c r="G66" s="1255"/>
      <c r="H66" s="1256"/>
      <c r="I66" s="1256"/>
      <c r="J66" s="1256"/>
      <c r="K66" s="1256"/>
      <c r="L66" s="1256"/>
      <c r="M66" s="1256"/>
      <c r="N66" s="1256"/>
      <c r="O66" s="1257"/>
    </row>
    <row r="67" spans="2:30" x14ac:dyDescent="0.15">
      <c r="B67" s="250"/>
      <c r="C67" s="246"/>
      <c r="D67" s="246"/>
      <c r="E67" s="246"/>
      <c r="F67" s="246"/>
      <c r="G67" s="1255"/>
      <c r="H67" s="1256"/>
      <c r="I67" s="1256"/>
      <c r="J67" s="1256"/>
      <c r="K67" s="1256"/>
      <c r="L67" s="1256"/>
      <c r="M67" s="1256"/>
      <c r="N67" s="1256"/>
      <c r="O67" s="1257"/>
    </row>
    <row r="68" spans="2:30" x14ac:dyDescent="0.15">
      <c r="B68" s="250"/>
      <c r="C68" s="246"/>
      <c r="D68" s="246"/>
      <c r="E68" s="246"/>
      <c r="F68" s="246"/>
      <c r="G68" s="1255"/>
      <c r="H68" s="1256"/>
      <c r="I68" s="1256"/>
      <c r="J68" s="1256"/>
      <c r="K68" s="1256"/>
      <c r="L68" s="1256"/>
      <c r="M68" s="1256"/>
      <c r="N68" s="1256"/>
      <c r="O68" s="1257"/>
    </row>
    <row r="69" spans="2:30" x14ac:dyDescent="0.15">
      <c r="B69" s="250"/>
      <c r="C69" s="246"/>
      <c r="D69" s="246"/>
      <c r="E69" s="246"/>
      <c r="F69" s="246"/>
      <c r="G69" s="1258"/>
      <c r="H69" s="1259"/>
      <c r="I69" s="1259"/>
      <c r="J69" s="1259"/>
      <c r="K69" s="1259"/>
      <c r="L69" s="1259"/>
      <c r="M69" s="1259"/>
      <c r="N69" s="1259"/>
      <c r="O69" s="126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30"/>
      <c r="H72" s="1231"/>
      <c r="I72" s="1231"/>
      <c r="J72" s="1232"/>
      <c r="K72" s="356" t="s">
        <v>531</v>
      </c>
      <c r="L72" s="356" t="s">
        <v>532</v>
      </c>
      <c r="M72" s="356" t="s">
        <v>533</v>
      </c>
      <c r="N72" s="356" t="s">
        <v>534</v>
      </c>
      <c r="O72" s="356" t="s">
        <v>535</v>
      </c>
    </row>
    <row r="73" spans="2:30" x14ac:dyDescent="0.15">
      <c r="B73" s="250"/>
      <c r="C73" s="246"/>
      <c r="D73" s="246"/>
      <c r="E73" s="246"/>
      <c r="F73" s="246"/>
      <c r="G73" s="1233" t="s">
        <v>567</v>
      </c>
      <c r="H73" s="1234"/>
      <c r="I73" s="1239" t="s">
        <v>568</v>
      </c>
      <c r="J73" s="1239"/>
      <c r="K73" s="1261">
        <v>28.1</v>
      </c>
      <c r="L73" s="1261">
        <v>19.3</v>
      </c>
      <c r="M73" s="1242">
        <v>1.6</v>
      </c>
      <c r="N73" s="1242"/>
      <c r="O73" s="1242"/>
      <c r="S73" s="245">
        <v>9.9</v>
      </c>
    </row>
    <row r="74" spans="2:30" x14ac:dyDescent="0.15">
      <c r="B74" s="250"/>
      <c r="C74" s="246"/>
      <c r="D74" s="246"/>
      <c r="E74" s="246"/>
      <c r="F74" s="246"/>
      <c r="G74" s="1235"/>
      <c r="H74" s="1236"/>
      <c r="I74" s="1240"/>
      <c r="J74" s="1240"/>
      <c r="K74" s="1261"/>
      <c r="L74" s="1261"/>
      <c r="M74" s="1242"/>
      <c r="N74" s="1242"/>
      <c r="O74" s="1242"/>
    </row>
    <row r="75" spans="2:30" x14ac:dyDescent="0.15">
      <c r="B75" s="250"/>
      <c r="C75" s="246"/>
      <c r="D75" s="246"/>
      <c r="E75" s="246"/>
      <c r="F75" s="246"/>
      <c r="G75" s="1235"/>
      <c r="H75" s="1236"/>
      <c r="I75" s="1243" t="s">
        <v>573</v>
      </c>
      <c r="J75" s="1243"/>
      <c r="K75" s="1262">
        <v>15.2</v>
      </c>
      <c r="L75" s="1262">
        <v>15</v>
      </c>
      <c r="M75" s="1262">
        <v>14.7</v>
      </c>
      <c r="N75" s="1262">
        <v>13.7</v>
      </c>
      <c r="O75" s="1262">
        <v>12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570</v>
      </c>
      <c r="H77" s="1245"/>
      <c r="I77" s="1243" t="s">
        <v>568</v>
      </c>
      <c r="J77" s="1243"/>
      <c r="K77" s="1261">
        <v>29.4</v>
      </c>
      <c r="L77" s="1261">
        <v>18.899999999999999</v>
      </c>
      <c r="M77" s="1242">
        <v>10.199999999999999</v>
      </c>
      <c r="N77" s="1242">
        <v>20.2</v>
      </c>
      <c r="O77" s="1242">
        <v>38.5</v>
      </c>
      <c r="R77" s="245">
        <v>12.3</v>
      </c>
      <c r="T77" s="245">
        <v>11.1</v>
      </c>
    </row>
    <row r="78" spans="2:30" x14ac:dyDescent="0.15">
      <c r="B78" s="250"/>
      <c r="C78" s="246"/>
      <c r="D78" s="246"/>
      <c r="E78" s="246"/>
      <c r="F78" s="246"/>
      <c r="G78" s="1246"/>
      <c r="H78" s="1247"/>
      <c r="I78" s="1243"/>
      <c r="J78" s="1243"/>
      <c r="K78" s="1261"/>
      <c r="L78" s="1261"/>
      <c r="M78" s="1242"/>
      <c r="N78" s="1242"/>
      <c r="O78" s="1242"/>
    </row>
    <row r="79" spans="2:30" x14ac:dyDescent="0.15">
      <c r="B79" s="250"/>
      <c r="C79" s="246"/>
      <c r="D79" s="246"/>
      <c r="E79" s="246"/>
      <c r="F79" s="246"/>
      <c r="G79" s="1246"/>
      <c r="H79" s="1247"/>
      <c r="I79" s="1263" t="s">
        <v>573</v>
      </c>
      <c r="J79" s="1252"/>
      <c r="K79" s="1264">
        <v>10.9</v>
      </c>
      <c r="L79" s="1264">
        <v>10.1</v>
      </c>
      <c r="M79" s="1264">
        <v>9.1</v>
      </c>
      <c r="N79" s="1264">
        <v>9.3000000000000007</v>
      </c>
      <c r="O79" s="1264">
        <v>9.1999999999999993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64"/>
      <c r="L80" s="1264"/>
      <c r="M80" s="1264"/>
      <c r="N80" s="1264"/>
      <c r="O80" s="126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530</v>
      </c>
      <c r="G2" s="113"/>
      <c r="H2" s="114"/>
    </row>
    <row r="3" spans="1:8" x14ac:dyDescent="0.15">
      <c r="A3" s="110" t="s">
        <v>523</v>
      </c>
      <c r="B3" s="115"/>
      <c r="C3" s="116"/>
      <c r="D3" s="117">
        <v>139708</v>
      </c>
      <c r="E3" s="118"/>
      <c r="F3" s="119">
        <v>66496</v>
      </c>
      <c r="G3" s="120"/>
      <c r="H3" s="121"/>
    </row>
    <row r="4" spans="1:8" x14ac:dyDescent="0.15">
      <c r="A4" s="122"/>
      <c r="B4" s="123"/>
      <c r="C4" s="124"/>
      <c r="D4" s="125">
        <v>101088</v>
      </c>
      <c r="E4" s="126"/>
      <c r="F4" s="127">
        <v>36530</v>
      </c>
      <c r="G4" s="128"/>
      <c r="H4" s="129"/>
    </row>
    <row r="5" spans="1:8" x14ac:dyDescent="0.15">
      <c r="A5" s="110" t="s">
        <v>525</v>
      </c>
      <c r="B5" s="115"/>
      <c r="C5" s="116"/>
      <c r="D5" s="117">
        <v>102546</v>
      </c>
      <c r="E5" s="118"/>
      <c r="F5" s="119">
        <v>82748</v>
      </c>
      <c r="G5" s="120"/>
      <c r="H5" s="121"/>
    </row>
    <row r="6" spans="1:8" x14ac:dyDescent="0.15">
      <c r="A6" s="122"/>
      <c r="B6" s="123"/>
      <c r="C6" s="124"/>
      <c r="D6" s="125">
        <v>70766</v>
      </c>
      <c r="E6" s="126"/>
      <c r="F6" s="127">
        <v>44732</v>
      </c>
      <c r="G6" s="128"/>
      <c r="H6" s="129"/>
    </row>
    <row r="7" spans="1:8" x14ac:dyDescent="0.15">
      <c r="A7" s="110" t="s">
        <v>526</v>
      </c>
      <c r="B7" s="115"/>
      <c r="C7" s="116"/>
      <c r="D7" s="117">
        <v>114913</v>
      </c>
      <c r="E7" s="118"/>
      <c r="F7" s="119">
        <v>91837</v>
      </c>
      <c r="G7" s="120"/>
      <c r="H7" s="121"/>
    </row>
    <row r="8" spans="1:8" x14ac:dyDescent="0.15">
      <c r="A8" s="122"/>
      <c r="B8" s="123"/>
      <c r="C8" s="124"/>
      <c r="D8" s="125">
        <v>53835</v>
      </c>
      <c r="E8" s="126"/>
      <c r="F8" s="127">
        <v>54439</v>
      </c>
      <c r="G8" s="128"/>
      <c r="H8" s="129"/>
    </row>
    <row r="9" spans="1:8" x14ac:dyDescent="0.15">
      <c r="A9" s="110" t="s">
        <v>527</v>
      </c>
      <c r="B9" s="115"/>
      <c r="C9" s="116"/>
      <c r="D9" s="117">
        <v>140234</v>
      </c>
      <c r="E9" s="118"/>
      <c r="F9" s="119">
        <v>106092</v>
      </c>
      <c r="G9" s="120"/>
      <c r="H9" s="121"/>
    </row>
    <row r="10" spans="1:8" x14ac:dyDescent="0.15">
      <c r="A10" s="122"/>
      <c r="B10" s="123"/>
      <c r="C10" s="124"/>
      <c r="D10" s="125">
        <v>42875</v>
      </c>
      <c r="E10" s="126"/>
      <c r="F10" s="127">
        <v>44299</v>
      </c>
      <c r="G10" s="128"/>
      <c r="H10" s="129"/>
    </row>
    <row r="11" spans="1:8" x14ac:dyDescent="0.15">
      <c r="A11" s="110" t="s">
        <v>528</v>
      </c>
      <c r="B11" s="115"/>
      <c r="C11" s="116"/>
      <c r="D11" s="117">
        <v>165498</v>
      </c>
      <c r="E11" s="118"/>
      <c r="F11" s="119">
        <v>78903</v>
      </c>
      <c r="G11" s="120"/>
      <c r="H11" s="121"/>
    </row>
    <row r="12" spans="1:8" x14ac:dyDescent="0.15">
      <c r="A12" s="122"/>
      <c r="B12" s="123"/>
      <c r="C12" s="130"/>
      <c r="D12" s="125">
        <v>80997</v>
      </c>
      <c r="E12" s="126"/>
      <c r="F12" s="127">
        <v>49201</v>
      </c>
      <c r="G12" s="128"/>
      <c r="H12" s="129"/>
    </row>
    <row r="13" spans="1:8" x14ac:dyDescent="0.15">
      <c r="A13" s="110"/>
      <c r="B13" s="115"/>
      <c r="C13" s="131"/>
      <c r="D13" s="132">
        <v>132580</v>
      </c>
      <c r="E13" s="133"/>
      <c r="F13" s="134">
        <v>85215</v>
      </c>
      <c r="G13" s="135"/>
      <c r="H13" s="121"/>
    </row>
    <row r="14" spans="1:8" x14ac:dyDescent="0.15">
      <c r="A14" s="122"/>
      <c r="B14" s="123"/>
      <c r="C14" s="124"/>
      <c r="D14" s="125">
        <v>69912</v>
      </c>
      <c r="E14" s="126"/>
      <c r="F14" s="127">
        <v>45840</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4.97</v>
      </c>
      <c r="C19" s="136">
        <f>ROUND(VALUE(SUBSTITUTE(実質収支比率等に係る経年分析!G$48,"▲","-")),2)</f>
        <v>2.75</v>
      </c>
      <c r="D19" s="136">
        <f>ROUND(VALUE(SUBSTITUTE(実質収支比率等に係る経年分析!H$48,"▲","-")),2)</f>
        <v>6.54</v>
      </c>
      <c r="E19" s="136">
        <f>ROUND(VALUE(SUBSTITUTE(実質収支比率等に係る経年分析!I$48,"▲","-")),2)</f>
        <v>8.4600000000000009</v>
      </c>
      <c r="F19" s="136">
        <f>ROUND(VALUE(SUBSTITUTE(実質収支比率等に係る経年分析!J$48,"▲","-")),2)</f>
        <v>6.95</v>
      </c>
    </row>
    <row r="20" spans="1:11" x14ac:dyDescent="0.15">
      <c r="A20" s="136" t="s">
        <v>44</v>
      </c>
      <c r="B20" s="136">
        <f>ROUND(VALUE(SUBSTITUTE(実質収支比率等に係る経年分析!F$47,"▲","-")),2)</f>
        <v>29.15</v>
      </c>
      <c r="C20" s="136">
        <f>ROUND(VALUE(SUBSTITUTE(実質収支比率等に係る経年分析!G$47,"▲","-")),2)</f>
        <v>31.85</v>
      </c>
      <c r="D20" s="136">
        <f>ROUND(VALUE(SUBSTITUTE(実質収支比率等に係る経年分析!H$47,"▲","-")),2)</f>
        <v>34</v>
      </c>
      <c r="E20" s="136">
        <f>ROUND(VALUE(SUBSTITUTE(実質収支比率等に係る経年分析!I$47,"▲","-")),2)</f>
        <v>36.770000000000003</v>
      </c>
      <c r="F20" s="136">
        <f>ROUND(VALUE(SUBSTITUTE(実質収支比率等に係る経年分析!J$47,"▲","-")),2)</f>
        <v>42.09</v>
      </c>
    </row>
    <row r="21" spans="1:11" x14ac:dyDescent="0.15">
      <c r="A21" s="136" t="s">
        <v>45</v>
      </c>
      <c r="B21" s="136">
        <f>IF(ISNUMBER(VALUE(SUBSTITUTE(実質収支比率等に係る経年分析!F$49,"▲","-"))),ROUND(VALUE(SUBSTITUTE(実質収支比率等に係る経年分析!F$49,"▲","-")),2),NA())</f>
        <v>1.31</v>
      </c>
      <c r="C21" s="136">
        <f>IF(ISNUMBER(VALUE(SUBSTITUTE(実質収支比率等に係る経年分析!G$49,"▲","-"))),ROUND(VALUE(SUBSTITUTE(実質収支比率等に係る経年分析!G$49,"▲","-")),2),NA())</f>
        <v>0.21</v>
      </c>
      <c r="D21" s="136">
        <f>IF(ISNUMBER(VALUE(SUBSTITUTE(実質収支比率等に係る経年分析!H$49,"▲","-"))),ROUND(VALUE(SUBSTITUTE(実質収支比率等に係る経年分析!H$49,"▲","-")),2),NA())</f>
        <v>5.23</v>
      </c>
      <c r="E21" s="136">
        <f>IF(ISNUMBER(VALUE(SUBSTITUTE(実質収支比率等に係る経年分析!I$49,"▲","-"))),ROUND(VALUE(SUBSTITUTE(実質収支比率等に係る経年分析!I$49,"▲","-")),2),NA())</f>
        <v>5.5</v>
      </c>
      <c r="F21" s="136">
        <f>IF(ISNUMBER(VALUE(SUBSTITUTE(実質収支比率等に係る経年分析!J$49,"▲","-"))),ROUND(VALUE(SUBSTITUTE(実質収支比率等に係る経年分析!J$49,"▲","-")),2),NA())</f>
        <v>2.65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農業者労働災害共済特別会計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河野診療所特別会計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老人保健施設特別会計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国民健康保険今庄診療所特別会計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1182</v>
      </c>
      <c r="E42" s="138"/>
      <c r="F42" s="138"/>
      <c r="G42" s="138">
        <f>'実質公債費比率（分子）の構造'!L$52</f>
        <v>1140</v>
      </c>
      <c r="H42" s="138"/>
      <c r="I42" s="138"/>
      <c r="J42" s="138">
        <f>'実質公債費比率（分子）の構造'!M$52</f>
        <v>1163</v>
      </c>
      <c r="K42" s="138"/>
      <c r="L42" s="138"/>
      <c r="M42" s="138">
        <f>'実質公債費比率（分子）の構造'!N$52</f>
        <v>1150</v>
      </c>
      <c r="N42" s="138"/>
      <c r="O42" s="138"/>
      <c r="P42" s="138">
        <f>'実質公債費比率（分子）の構造'!O$52</f>
        <v>1137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56</v>
      </c>
      <c r="C45" s="138"/>
      <c r="D45" s="138"/>
      <c r="E45" s="138">
        <f>'実質公債費比率（分子）の構造'!L$49</f>
        <v>53</v>
      </c>
      <c r="F45" s="138"/>
      <c r="G45" s="138"/>
      <c r="H45" s="138">
        <f>'実質公債費比率（分子）の構造'!M$49</f>
        <v>51</v>
      </c>
      <c r="I45" s="138"/>
      <c r="J45" s="138"/>
      <c r="K45" s="138">
        <f>'実質公債費比率（分子）の構造'!N$49</f>
        <v>46</v>
      </c>
      <c r="L45" s="138"/>
      <c r="M45" s="138"/>
      <c r="N45" s="138">
        <f>'実質公債費比率（分子）の構造'!O$49</f>
        <v>44</v>
      </c>
      <c r="O45" s="138"/>
      <c r="P45" s="138"/>
    </row>
    <row r="46" spans="1:16" x14ac:dyDescent="0.15">
      <c r="A46" s="138" t="s">
        <v>56</v>
      </c>
      <c r="B46" s="138">
        <f>'実質公債費比率（分子）の構造'!K$48</f>
        <v>469</v>
      </c>
      <c r="C46" s="138"/>
      <c r="D46" s="138"/>
      <c r="E46" s="138">
        <f>'実質公債費比率（分子）の構造'!L$48</f>
        <v>429</v>
      </c>
      <c r="F46" s="138"/>
      <c r="G46" s="138"/>
      <c r="H46" s="138">
        <f>'実質公債費比率（分子）の構造'!M$48</f>
        <v>413</v>
      </c>
      <c r="I46" s="138"/>
      <c r="J46" s="138"/>
      <c r="K46" s="138">
        <f>'実質公債費比率（分子）の構造'!N$48</f>
        <v>387</v>
      </c>
      <c r="L46" s="138"/>
      <c r="M46" s="138"/>
      <c r="N46" s="138">
        <f>'実質公債費比率（分子）の構造'!O$48</f>
        <v>342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1331</v>
      </c>
      <c r="C49" s="138"/>
      <c r="D49" s="138"/>
      <c r="E49" s="138">
        <f>'実質公債費比率（分子）の構造'!L$45</f>
        <v>1324</v>
      </c>
      <c r="F49" s="138"/>
      <c r="G49" s="138"/>
      <c r="H49" s="138">
        <f>'実質公債費比率（分子）の構造'!M$45</f>
        <v>1312</v>
      </c>
      <c r="I49" s="138"/>
      <c r="J49" s="138"/>
      <c r="K49" s="138">
        <f>'実質公債費比率（分子）の構造'!N$45</f>
        <v>1251</v>
      </c>
      <c r="L49" s="138"/>
      <c r="M49" s="138"/>
      <c r="N49" s="138">
        <f>'実質公債費比率（分子）の構造'!O$45</f>
        <v>1175</v>
      </c>
      <c r="O49" s="138"/>
      <c r="P49" s="138"/>
    </row>
    <row r="50" spans="1:16" x14ac:dyDescent="0.15">
      <c r="A50" s="138" t="s">
        <v>60</v>
      </c>
      <c r="B50" s="138" t="e">
        <f>NA()</f>
        <v>#N/A</v>
      </c>
      <c r="C50" s="138">
        <f>IF(ISNUMBER('実質公債費比率（分子）の構造'!K$53),'実質公債費比率（分子）の構造'!K$53,NA())</f>
        <v>674</v>
      </c>
      <c r="D50" s="138" t="e">
        <f>NA()</f>
        <v>#N/A</v>
      </c>
      <c r="E50" s="138" t="e">
        <f>NA()</f>
        <v>#N/A</v>
      </c>
      <c r="F50" s="138">
        <f>IF(ISNUMBER('実質公債費比率（分子）の構造'!L$53),'実質公債費比率（分子）の構造'!L$53,NA())</f>
        <v>666</v>
      </c>
      <c r="G50" s="138" t="e">
        <f>NA()</f>
        <v>#N/A</v>
      </c>
      <c r="H50" s="138" t="e">
        <f>NA()</f>
        <v>#N/A</v>
      </c>
      <c r="I50" s="138">
        <f>IF(ISNUMBER('実質公債費比率（分子）の構造'!M$53),'実質公債費比率（分子）の構造'!M$53,NA())</f>
        <v>613</v>
      </c>
      <c r="J50" s="138" t="e">
        <f>NA()</f>
        <v>#N/A</v>
      </c>
      <c r="K50" s="138" t="e">
        <f>NA()</f>
        <v>#N/A</v>
      </c>
      <c r="L50" s="138">
        <f>IF(ISNUMBER('実質公債費比率（分子）の構造'!N$53),'実質公債費比率（分子）の構造'!N$53,NA())</f>
        <v>534</v>
      </c>
      <c r="M50" s="138" t="e">
        <f>NA()</f>
        <v>#N/A</v>
      </c>
      <c r="N50" s="138" t="e">
        <f>NA()</f>
        <v>#N/A</v>
      </c>
      <c r="O50" s="138">
        <f>IF(ISNUMBER('実質公債費比率（分子）の構造'!O$53),'実質公債費比率（分子）の構造'!O$53,NA())</f>
        <v>424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10513</v>
      </c>
      <c r="E56" s="137"/>
      <c r="F56" s="137"/>
      <c r="G56" s="137">
        <f>'将来負担比率（分子）の構造'!J$52</f>
        <v>10795</v>
      </c>
      <c r="H56" s="137"/>
      <c r="I56" s="137"/>
      <c r="J56" s="137">
        <f>'将来負担比率（分子）の構造'!K$52</f>
        <v>10572</v>
      </c>
      <c r="K56" s="137"/>
      <c r="L56" s="137"/>
      <c r="M56" s="137">
        <f>'将来負担比率（分子）の構造'!L$52</f>
        <v>9931</v>
      </c>
      <c r="N56" s="137"/>
      <c r="O56" s="137"/>
      <c r="P56" s="137">
        <f>'将来負担比率（分子）の構造'!M$52</f>
        <v>9447</v>
      </c>
    </row>
    <row r="57" spans="1:16" x14ac:dyDescent="0.15">
      <c r="A57" s="137" t="s">
        <v>36</v>
      </c>
      <c r="B57" s="137"/>
      <c r="C57" s="137"/>
      <c r="D57" s="137">
        <f>'将来負担比率（分子）の構造'!I$51</f>
        <v>10</v>
      </c>
      <c r="E57" s="137"/>
      <c r="F57" s="137"/>
      <c r="G57" s="137">
        <f>'将来負担比率（分子）の構造'!J$51</f>
        <v>9</v>
      </c>
      <c r="H57" s="137"/>
      <c r="I57" s="137"/>
      <c r="J57" s="137">
        <f>'将来負担比率（分子）の構造'!K$51</f>
        <v>8</v>
      </c>
      <c r="K57" s="137"/>
      <c r="L57" s="137"/>
      <c r="M57" s="137">
        <f>'将来負担比率（分子）の構造'!L$51</f>
        <v>6</v>
      </c>
      <c r="N57" s="137"/>
      <c r="O57" s="137"/>
      <c r="P57" s="137">
        <f>'将来負担比率（分子）の構造'!M$51</f>
        <v>4</v>
      </c>
    </row>
    <row r="58" spans="1:16" x14ac:dyDescent="0.15">
      <c r="A58" s="137" t="s">
        <v>35</v>
      </c>
      <c r="B58" s="137"/>
      <c r="C58" s="137"/>
      <c r="D58" s="137">
        <f>'将来負担比率（分子）の構造'!I$50</f>
        <v>3422</v>
      </c>
      <c r="E58" s="137"/>
      <c r="F58" s="137"/>
      <c r="G58" s="137">
        <f>'将来負担比率（分子）の構造'!J$50</f>
        <v>3556</v>
      </c>
      <c r="H58" s="137"/>
      <c r="I58" s="137"/>
      <c r="J58" s="137">
        <f>'将来負担比率（分子）の構造'!K$50</f>
        <v>3318</v>
      </c>
      <c r="K58" s="137"/>
      <c r="L58" s="137"/>
      <c r="M58" s="137">
        <f>'将来負担比率（分子）の構造'!L$50</f>
        <v>3495</v>
      </c>
      <c r="N58" s="137"/>
      <c r="O58" s="137"/>
      <c r="P58" s="137">
        <f>'将来負担比率（分子）の構造'!M$50</f>
        <v>3645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1748</v>
      </c>
      <c r="C62" s="137"/>
      <c r="D62" s="137"/>
      <c r="E62" s="137">
        <f>'将来負担比率（分子）の構造'!J$45</f>
        <v>1709</v>
      </c>
      <c r="F62" s="137"/>
      <c r="G62" s="137"/>
      <c r="H62" s="137">
        <f>'将来負担比率（分子）の構造'!K$45</f>
        <v>1610</v>
      </c>
      <c r="I62" s="137"/>
      <c r="J62" s="137"/>
      <c r="K62" s="137">
        <f>'将来負担比率（分子）の構造'!L$45</f>
        <v>1550</v>
      </c>
      <c r="L62" s="137"/>
      <c r="M62" s="137"/>
      <c r="N62" s="137">
        <f>'将来負担比率（分子）の構造'!M$45</f>
        <v>1477</v>
      </c>
      <c r="O62" s="137"/>
      <c r="P62" s="137"/>
    </row>
    <row r="63" spans="1:16" x14ac:dyDescent="0.15">
      <c r="A63" s="137" t="s">
        <v>28</v>
      </c>
      <c r="B63" s="137">
        <f>'将来負担比率（分子）の構造'!I$44</f>
        <v>319</v>
      </c>
      <c r="C63" s="137"/>
      <c r="D63" s="137"/>
      <c r="E63" s="137">
        <f>'将来負担比率（分子）の構造'!J$44</f>
        <v>280</v>
      </c>
      <c r="F63" s="137"/>
      <c r="G63" s="137"/>
      <c r="H63" s="137">
        <f>'将来負担比率（分子）の構造'!K$44</f>
        <v>328</v>
      </c>
      <c r="I63" s="137"/>
      <c r="J63" s="137"/>
      <c r="K63" s="137">
        <f>'将来負担比率（分子）の構造'!L$44</f>
        <v>426</v>
      </c>
      <c r="L63" s="137"/>
      <c r="M63" s="137"/>
      <c r="N63" s="137">
        <f>'将来負担比率（分子）の構造'!M$44</f>
        <v>440</v>
      </c>
      <c r="O63" s="137"/>
      <c r="P63" s="137"/>
    </row>
    <row r="64" spans="1:16" x14ac:dyDescent="0.15">
      <c r="A64" s="137" t="s">
        <v>27</v>
      </c>
      <c r="B64" s="137">
        <f>'将来負担比率（分子）の構造'!I$43</f>
        <v>4177</v>
      </c>
      <c r="C64" s="137"/>
      <c r="D64" s="137"/>
      <c r="E64" s="137">
        <f>'将来負担比率（分子）の構造'!J$43</f>
        <v>3718</v>
      </c>
      <c r="F64" s="137"/>
      <c r="G64" s="137"/>
      <c r="H64" s="137">
        <f>'将来負担比率（分子）の構造'!K$43</f>
        <v>3407</v>
      </c>
      <c r="I64" s="137"/>
      <c r="J64" s="137"/>
      <c r="K64" s="137">
        <f>'将来負担比率（分子）の構造'!L$43</f>
        <v>3064</v>
      </c>
      <c r="L64" s="137"/>
      <c r="M64" s="137"/>
      <c r="N64" s="137">
        <f>'将来負担比率（分子）の構造'!M$43</f>
        <v>2634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885</v>
      </c>
      <c r="O65" s="137"/>
      <c r="P65" s="137"/>
    </row>
    <row r="66" spans="1:16" x14ac:dyDescent="0.15">
      <c r="A66" s="137" t="s">
        <v>25</v>
      </c>
      <c r="B66" s="137">
        <f>'将来負担比率（分子）の構造'!I$41</f>
        <v>8955</v>
      </c>
      <c r="C66" s="137"/>
      <c r="D66" s="137"/>
      <c r="E66" s="137">
        <f>'将来負担比率（分子）の構造'!J$41</f>
        <v>9516</v>
      </c>
      <c r="F66" s="137"/>
      <c r="G66" s="137"/>
      <c r="H66" s="137">
        <f>'将来負担比率（分子）の構造'!K$41</f>
        <v>8623</v>
      </c>
      <c r="I66" s="137"/>
      <c r="J66" s="137"/>
      <c r="K66" s="137">
        <f>'将来負担比率（分子）の構造'!L$41</f>
        <v>7811</v>
      </c>
      <c r="L66" s="137"/>
      <c r="M66" s="137"/>
      <c r="N66" s="137">
        <f>'将来負担比率（分子）の構造'!M$41</f>
        <v>7160</v>
      </c>
      <c r="O66" s="137"/>
      <c r="P66" s="137"/>
    </row>
    <row r="67" spans="1:16" x14ac:dyDescent="0.15">
      <c r="A67" s="137" t="s">
        <v>64</v>
      </c>
      <c r="B67" s="137" t="e">
        <f>NA()</f>
        <v>#N/A</v>
      </c>
      <c r="C67" s="137">
        <f>IF(ISNUMBER('将来負担比率（分子）の構造'!I$53), IF('将来負担比率（分子）の構造'!I$53 &lt; 0, 0, '将来負担比率（分子）の構造'!I$53), NA())</f>
        <v>1254</v>
      </c>
      <c r="D67" s="137" t="e">
        <f>NA()</f>
        <v>#N/A</v>
      </c>
      <c r="E67" s="137" t="e">
        <f>NA()</f>
        <v>#N/A</v>
      </c>
      <c r="F67" s="137">
        <f>IF(ISNUMBER('将来負担比率（分子）の構造'!J$53), IF('将来負担比率（分子）の構造'!J$53 &lt; 0, 0, '将来負担比率（分子）の構造'!J$53), NA())</f>
        <v>864</v>
      </c>
      <c r="G67" s="137" t="e">
        <f>NA()</f>
        <v>#N/A</v>
      </c>
      <c r="H67" s="137" t="e">
        <f>NA()</f>
        <v>#N/A</v>
      </c>
      <c r="I67" s="137">
        <f>IF(ISNUMBER('将来負担比率（分子）の構造'!K$53), IF('将来負担比率（分子）の構造'!K$53 &lt; 0, 0, '将来負担比率（分子）の構造'!K$53), NA())</f>
        <v>71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1316359</v>
      </c>
      <c r="S5" s="615"/>
      <c r="T5" s="615"/>
      <c r="U5" s="615"/>
      <c r="V5" s="615"/>
      <c r="W5" s="615"/>
      <c r="X5" s="615"/>
      <c r="Y5" s="616"/>
      <c r="Z5" s="617">
        <v>14.1</v>
      </c>
      <c r="AA5" s="617"/>
      <c r="AB5" s="617"/>
      <c r="AC5" s="617"/>
      <c r="AD5" s="618">
        <v>1316359</v>
      </c>
      <c r="AE5" s="618"/>
      <c r="AF5" s="618"/>
      <c r="AG5" s="618"/>
      <c r="AH5" s="618"/>
      <c r="AI5" s="618"/>
      <c r="AJ5" s="618"/>
      <c r="AK5" s="618"/>
      <c r="AL5" s="619">
        <v>24.8</v>
      </c>
      <c r="AM5" s="620"/>
      <c r="AN5" s="620"/>
      <c r="AO5" s="621"/>
      <c r="AP5" s="611" t="s">
        <v>209</v>
      </c>
      <c r="AQ5" s="612"/>
      <c r="AR5" s="612"/>
      <c r="AS5" s="612"/>
      <c r="AT5" s="612"/>
      <c r="AU5" s="612"/>
      <c r="AV5" s="612"/>
      <c r="AW5" s="612"/>
      <c r="AX5" s="612"/>
      <c r="AY5" s="612"/>
      <c r="AZ5" s="612"/>
      <c r="BA5" s="612"/>
      <c r="BB5" s="612"/>
      <c r="BC5" s="612"/>
      <c r="BD5" s="612"/>
      <c r="BE5" s="612"/>
      <c r="BF5" s="613"/>
      <c r="BG5" s="625">
        <v>1291243</v>
      </c>
      <c r="BH5" s="626"/>
      <c r="BI5" s="626"/>
      <c r="BJ5" s="626"/>
      <c r="BK5" s="626"/>
      <c r="BL5" s="626"/>
      <c r="BM5" s="626"/>
      <c r="BN5" s="627"/>
      <c r="BO5" s="628">
        <v>98.1</v>
      </c>
      <c r="BP5" s="628"/>
      <c r="BQ5" s="628"/>
      <c r="BR5" s="628"/>
      <c r="BS5" s="629">
        <v>13216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76297</v>
      </c>
      <c r="S6" s="626"/>
      <c r="T6" s="626"/>
      <c r="U6" s="626"/>
      <c r="V6" s="626"/>
      <c r="W6" s="626"/>
      <c r="X6" s="626"/>
      <c r="Y6" s="627"/>
      <c r="Z6" s="628">
        <v>0.8</v>
      </c>
      <c r="AA6" s="628"/>
      <c r="AB6" s="628"/>
      <c r="AC6" s="628"/>
      <c r="AD6" s="629">
        <v>76297</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1291243</v>
      </c>
      <c r="BH6" s="626"/>
      <c r="BI6" s="626"/>
      <c r="BJ6" s="626"/>
      <c r="BK6" s="626"/>
      <c r="BL6" s="626"/>
      <c r="BM6" s="626"/>
      <c r="BN6" s="627"/>
      <c r="BO6" s="628">
        <v>98.1</v>
      </c>
      <c r="BP6" s="628"/>
      <c r="BQ6" s="628"/>
      <c r="BR6" s="628"/>
      <c r="BS6" s="629">
        <v>13216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88258</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88218</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1722</v>
      </c>
      <c r="S7" s="626"/>
      <c r="T7" s="626"/>
      <c r="U7" s="626"/>
      <c r="V7" s="626"/>
      <c r="W7" s="626"/>
      <c r="X7" s="626"/>
      <c r="Y7" s="627"/>
      <c r="Z7" s="628">
        <v>0</v>
      </c>
      <c r="AA7" s="628"/>
      <c r="AB7" s="628"/>
      <c r="AC7" s="628"/>
      <c r="AD7" s="629">
        <v>1722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530362</v>
      </c>
      <c r="BH7" s="626"/>
      <c r="BI7" s="626"/>
      <c r="BJ7" s="626"/>
      <c r="BK7" s="626"/>
      <c r="BL7" s="626"/>
      <c r="BM7" s="626"/>
      <c r="BN7" s="627"/>
      <c r="BO7" s="628">
        <v>40.299999999999997</v>
      </c>
      <c r="BP7" s="628"/>
      <c r="BQ7" s="628"/>
      <c r="BR7" s="628"/>
      <c r="BS7" s="629">
        <v>13216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1876216</v>
      </c>
      <c r="CS7" s="626"/>
      <c r="CT7" s="626"/>
      <c r="CU7" s="626"/>
      <c r="CV7" s="626"/>
      <c r="CW7" s="626"/>
      <c r="CX7" s="626"/>
      <c r="CY7" s="627"/>
      <c r="CZ7" s="628">
        <v>21.1</v>
      </c>
      <c r="DA7" s="628"/>
      <c r="DB7" s="628"/>
      <c r="DC7" s="628"/>
      <c r="DD7" s="634">
        <v>550589</v>
      </c>
      <c r="DE7" s="626"/>
      <c r="DF7" s="626"/>
      <c r="DG7" s="626"/>
      <c r="DH7" s="626"/>
      <c r="DI7" s="626"/>
      <c r="DJ7" s="626"/>
      <c r="DK7" s="626"/>
      <c r="DL7" s="626"/>
      <c r="DM7" s="626"/>
      <c r="DN7" s="626"/>
      <c r="DO7" s="626"/>
      <c r="DP7" s="627"/>
      <c r="DQ7" s="634">
        <v>1222424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4881</v>
      </c>
      <c r="S8" s="626"/>
      <c r="T8" s="626"/>
      <c r="U8" s="626"/>
      <c r="V8" s="626"/>
      <c r="W8" s="626"/>
      <c r="X8" s="626"/>
      <c r="Y8" s="627"/>
      <c r="Z8" s="628">
        <v>0.1</v>
      </c>
      <c r="AA8" s="628"/>
      <c r="AB8" s="628"/>
      <c r="AC8" s="628"/>
      <c r="AD8" s="629">
        <v>4881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20068</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1768813</v>
      </c>
      <c r="CS8" s="626"/>
      <c r="CT8" s="626"/>
      <c r="CU8" s="626"/>
      <c r="CV8" s="626"/>
      <c r="CW8" s="626"/>
      <c r="CX8" s="626"/>
      <c r="CY8" s="627"/>
      <c r="CZ8" s="628">
        <v>19.899999999999999</v>
      </c>
      <c r="DA8" s="628"/>
      <c r="DB8" s="628"/>
      <c r="DC8" s="628"/>
      <c r="DD8" s="634">
        <v>45132</v>
      </c>
      <c r="DE8" s="626"/>
      <c r="DF8" s="626"/>
      <c r="DG8" s="626"/>
      <c r="DH8" s="626"/>
      <c r="DI8" s="626"/>
      <c r="DJ8" s="626"/>
      <c r="DK8" s="626"/>
      <c r="DL8" s="626"/>
      <c r="DM8" s="626"/>
      <c r="DN8" s="626"/>
      <c r="DO8" s="626"/>
      <c r="DP8" s="627"/>
      <c r="DQ8" s="634">
        <v>1088021</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2911</v>
      </c>
      <c r="S9" s="626"/>
      <c r="T9" s="626"/>
      <c r="U9" s="626"/>
      <c r="V9" s="626"/>
      <c r="W9" s="626"/>
      <c r="X9" s="626"/>
      <c r="Y9" s="627"/>
      <c r="Z9" s="628">
        <v>0</v>
      </c>
      <c r="AA9" s="628"/>
      <c r="AB9" s="628"/>
      <c r="AC9" s="628"/>
      <c r="AD9" s="629">
        <v>2911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439613</v>
      </c>
      <c r="BH9" s="626"/>
      <c r="BI9" s="626"/>
      <c r="BJ9" s="626"/>
      <c r="BK9" s="626"/>
      <c r="BL9" s="626"/>
      <c r="BM9" s="626"/>
      <c r="BN9" s="627"/>
      <c r="BO9" s="628">
        <v>33.4</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627613</v>
      </c>
      <c r="CS9" s="626"/>
      <c r="CT9" s="626"/>
      <c r="CU9" s="626"/>
      <c r="CV9" s="626"/>
      <c r="CW9" s="626"/>
      <c r="CX9" s="626"/>
      <c r="CY9" s="627"/>
      <c r="CZ9" s="628">
        <v>7.1</v>
      </c>
      <c r="DA9" s="628"/>
      <c r="DB9" s="628"/>
      <c r="DC9" s="628"/>
      <c r="DD9" s="634">
        <v>2530</v>
      </c>
      <c r="DE9" s="626"/>
      <c r="DF9" s="626"/>
      <c r="DG9" s="626"/>
      <c r="DH9" s="626"/>
      <c r="DI9" s="626"/>
      <c r="DJ9" s="626"/>
      <c r="DK9" s="626"/>
      <c r="DL9" s="626"/>
      <c r="DM9" s="626"/>
      <c r="DN9" s="626"/>
      <c r="DO9" s="626"/>
      <c r="DP9" s="627"/>
      <c r="DQ9" s="634">
        <v>551030</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173891</v>
      </c>
      <c r="S10" s="626"/>
      <c r="T10" s="626"/>
      <c r="U10" s="626"/>
      <c r="V10" s="626"/>
      <c r="W10" s="626"/>
      <c r="X10" s="626"/>
      <c r="Y10" s="627"/>
      <c r="Z10" s="628">
        <v>1.9</v>
      </c>
      <c r="AA10" s="628"/>
      <c r="AB10" s="628"/>
      <c r="AC10" s="628"/>
      <c r="AD10" s="629">
        <v>173891</v>
      </c>
      <c r="AE10" s="629"/>
      <c r="AF10" s="629"/>
      <c r="AG10" s="629"/>
      <c r="AH10" s="629"/>
      <c r="AI10" s="629"/>
      <c r="AJ10" s="629"/>
      <c r="AK10" s="629"/>
      <c r="AL10" s="630">
        <v>3.3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23810</v>
      </c>
      <c r="BH10" s="626"/>
      <c r="BI10" s="626"/>
      <c r="BJ10" s="626"/>
      <c r="BK10" s="626"/>
      <c r="BL10" s="626"/>
      <c r="BM10" s="626"/>
      <c r="BN10" s="627"/>
      <c r="BO10" s="628">
        <v>1.8</v>
      </c>
      <c r="BP10" s="628"/>
      <c r="BQ10" s="628"/>
      <c r="BR10" s="628"/>
      <c r="BS10" s="634">
        <v>3955</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24164</v>
      </c>
      <c r="CS10" s="626"/>
      <c r="CT10" s="626"/>
      <c r="CU10" s="626"/>
      <c r="CV10" s="626"/>
      <c r="CW10" s="626"/>
      <c r="CX10" s="626"/>
      <c r="CY10" s="627"/>
      <c r="CZ10" s="628">
        <v>0.3</v>
      </c>
      <c r="DA10" s="628"/>
      <c r="DB10" s="628"/>
      <c r="DC10" s="628"/>
      <c r="DD10" s="634">
        <v>176</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46871</v>
      </c>
      <c r="BH11" s="626"/>
      <c r="BI11" s="626"/>
      <c r="BJ11" s="626"/>
      <c r="BK11" s="626"/>
      <c r="BL11" s="626"/>
      <c r="BM11" s="626"/>
      <c r="BN11" s="627"/>
      <c r="BO11" s="628">
        <v>3.6</v>
      </c>
      <c r="BP11" s="628"/>
      <c r="BQ11" s="628"/>
      <c r="BR11" s="628"/>
      <c r="BS11" s="634">
        <v>9261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578984</v>
      </c>
      <c r="CS11" s="626"/>
      <c r="CT11" s="626"/>
      <c r="CU11" s="626"/>
      <c r="CV11" s="626"/>
      <c r="CW11" s="626"/>
      <c r="CX11" s="626"/>
      <c r="CY11" s="627"/>
      <c r="CZ11" s="628">
        <v>6.5</v>
      </c>
      <c r="DA11" s="628"/>
      <c r="DB11" s="628"/>
      <c r="DC11" s="628"/>
      <c r="DD11" s="634">
        <v>96930</v>
      </c>
      <c r="DE11" s="626"/>
      <c r="DF11" s="626"/>
      <c r="DG11" s="626"/>
      <c r="DH11" s="626"/>
      <c r="DI11" s="626"/>
      <c r="DJ11" s="626"/>
      <c r="DK11" s="626"/>
      <c r="DL11" s="626"/>
      <c r="DM11" s="626"/>
      <c r="DN11" s="626"/>
      <c r="DO11" s="626"/>
      <c r="DP11" s="627"/>
      <c r="DQ11" s="634">
        <v>440034</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660315</v>
      </c>
      <c r="BH12" s="626"/>
      <c r="BI12" s="626"/>
      <c r="BJ12" s="626"/>
      <c r="BK12" s="626"/>
      <c r="BL12" s="626"/>
      <c r="BM12" s="626"/>
      <c r="BN12" s="627"/>
      <c r="BO12" s="628">
        <v>50.2</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465369</v>
      </c>
      <c r="CS12" s="626"/>
      <c r="CT12" s="626"/>
      <c r="CU12" s="626"/>
      <c r="CV12" s="626"/>
      <c r="CW12" s="626"/>
      <c r="CX12" s="626"/>
      <c r="CY12" s="627"/>
      <c r="CZ12" s="628">
        <v>5.2</v>
      </c>
      <c r="DA12" s="628"/>
      <c r="DB12" s="628"/>
      <c r="DC12" s="628"/>
      <c r="DD12" s="634">
        <v>143230</v>
      </c>
      <c r="DE12" s="626"/>
      <c r="DF12" s="626"/>
      <c r="DG12" s="626"/>
      <c r="DH12" s="626"/>
      <c r="DI12" s="626"/>
      <c r="DJ12" s="626"/>
      <c r="DK12" s="626"/>
      <c r="DL12" s="626"/>
      <c r="DM12" s="626"/>
      <c r="DN12" s="626"/>
      <c r="DO12" s="626"/>
      <c r="DP12" s="627"/>
      <c r="DQ12" s="634">
        <v>380137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17122</v>
      </c>
      <c r="S13" s="626"/>
      <c r="T13" s="626"/>
      <c r="U13" s="626"/>
      <c r="V13" s="626"/>
      <c r="W13" s="626"/>
      <c r="X13" s="626"/>
      <c r="Y13" s="627"/>
      <c r="Z13" s="628">
        <v>0.2</v>
      </c>
      <c r="AA13" s="628"/>
      <c r="AB13" s="628"/>
      <c r="AC13" s="628"/>
      <c r="AD13" s="629">
        <v>17122</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556289</v>
      </c>
      <c r="BH13" s="626"/>
      <c r="BI13" s="626"/>
      <c r="BJ13" s="626"/>
      <c r="BK13" s="626"/>
      <c r="BL13" s="626"/>
      <c r="BM13" s="626"/>
      <c r="BN13" s="627"/>
      <c r="BO13" s="628">
        <v>42.3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905870</v>
      </c>
      <c r="CS13" s="626"/>
      <c r="CT13" s="626"/>
      <c r="CU13" s="626"/>
      <c r="CV13" s="626"/>
      <c r="CW13" s="626"/>
      <c r="CX13" s="626"/>
      <c r="CY13" s="627"/>
      <c r="CZ13" s="628">
        <v>10.199999999999999</v>
      </c>
      <c r="DA13" s="628"/>
      <c r="DB13" s="628"/>
      <c r="DC13" s="628"/>
      <c r="DD13" s="634">
        <v>559760</v>
      </c>
      <c r="DE13" s="626"/>
      <c r="DF13" s="626"/>
      <c r="DG13" s="626"/>
      <c r="DH13" s="626"/>
      <c r="DI13" s="626"/>
      <c r="DJ13" s="626"/>
      <c r="DK13" s="626"/>
      <c r="DL13" s="626"/>
      <c r="DM13" s="626"/>
      <c r="DN13" s="626"/>
      <c r="DO13" s="626"/>
      <c r="DP13" s="627"/>
      <c r="DQ13" s="634">
        <v>498742</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33047</v>
      </c>
      <c r="BH14" s="626"/>
      <c r="BI14" s="626"/>
      <c r="BJ14" s="626"/>
      <c r="BK14" s="626"/>
      <c r="BL14" s="626"/>
      <c r="BM14" s="626"/>
      <c r="BN14" s="627"/>
      <c r="BO14" s="628">
        <v>2.5</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623658</v>
      </c>
      <c r="CS14" s="626"/>
      <c r="CT14" s="626"/>
      <c r="CU14" s="626"/>
      <c r="CV14" s="626"/>
      <c r="CW14" s="626"/>
      <c r="CX14" s="626"/>
      <c r="CY14" s="627"/>
      <c r="CZ14" s="628">
        <v>7</v>
      </c>
      <c r="DA14" s="628"/>
      <c r="DB14" s="628"/>
      <c r="DC14" s="628"/>
      <c r="DD14" s="634">
        <v>306396</v>
      </c>
      <c r="DE14" s="626"/>
      <c r="DF14" s="626"/>
      <c r="DG14" s="626"/>
      <c r="DH14" s="626"/>
      <c r="DI14" s="626"/>
      <c r="DJ14" s="626"/>
      <c r="DK14" s="626"/>
      <c r="DL14" s="626"/>
      <c r="DM14" s="626"/>
      <c r="DN14" s="626"/>
      <c r="DO14" s="626"/>
      <c r="DP14" s="627"/>
      <c r="DQ14" s="634">
        <v>391694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2837</v>
      </c>
      <c r="S15" s="626"/>
      <c r="T15" s="626"/>
      <c r="U15" s="626"/>
      <c r="V15" s="626"/>
      <c r="W15" s="626"/>
      <c r="X15" s="626"/>
      <c r="Y15" s="627"/>
      <c r="Z15" s="628">
        <v>0</v>
      </c>
      <c r="AA15" s="628"/>
      <c r="AB15" s="628"/>
      <c r="AC15" s="628"/>
      <c r="AD15" s="629">
        <v>2837</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67118</v>
      </c>
      <c r="BH15" s="626"/>
      <c r="BI15" s="626"/>
      <c r="BJ15" s="626"/>
      <c r="BK15" s="626"/>
      <c r="BL15" s="626"/>
      <c r="BM15" s="626"/>
      <c r="BN15" s="627"/>
      <c r="BO15" s="628">
        <v>5.0999999999999996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756690</v>
      </c>
      <c r="CS15" s="626"/>
      <c r="CT15" s="626"/>
      <c r="CU15" s="626"/>
      <c r="CV15" s="626"/>
      <c r="CW15" s="626"/>
      <c r="CX15" s="626"/>
      <c r="CY15" s="627"/>
      <c r="CZ15" s="628">
        <v>8.5</v>
      </c>
      <c r="DA15" s="628"/>
      <c r="DB15" s="628"/>
      <c r="DC15" s="628"/>
      <c r="DD15" s="634">
        <v>118549</v>
      </c>
      <c r="DE15" s="626"/>
      <c r="DF15" s="626"/>
      <c r="DG15" s="626"/>
      <c r="DH15" s="626"/>
      <c r="DI15" s="626"/>
      <c r="DJ15" s="626"/>
      <c r="DK15" s="626"/>
      <c r="DL15" s="626"/>
      <c r="DM15" s="626"/>
      <c r="DN15" s="626"/>
      <c r="DO15" s="626"/>
      <c r="DP15" s="627"/>
      <c r="DQ15" s="634">
        <v>619712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4223606</v>
      </c>
      <c r="S16" s="626"/>
      <c r="T16" s="626"/>
      <c r="U16" s="626"/>
      <c r="V16" s="626"/>
      <c r="W16" s="626"/>
      <c r="X16" s="626"/>
      <c r="Y16" s="627"/>
      <c r="Z16" s="628">
        <v>45.2</v>
      </c>
      <c r="AA16" s="628"/>
      <c r="AB16" s="628"/>
      <c r="AC16" s="628"/>
      <c r="AD16" s="629">
        <v>3616850</v>
      </c>
      <c r="AE16" s="629"/>
      <c r="AF16" s="629"/>
      <c r="AG16" s="629"/>
      <c r="AH16" s="629"/>
      <c r="AI16" s="629"/>
      <c r="AJ16" s="629"/>
      <c r="AK16" s="629"/>
      <c r="AL16" s="630">
        <v>68.099999999999994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401</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3616850</v>
      </c>
      <c r="S17" s="626"/>
      <c r="T17" s="626"/>
      <c r="U17" s="626"/>
      <c r="V17" s="626"/>
      <c r="W17" s="626"/>
      <c r="X17" s="626"/>
      <c r="Y17" s="627"/>
      <c r="Z17" s="628">
        <v>38.700000000000003</v>
      </c>
      <c r="AA17" s="628"/>
      <c r="AB17" s="628"/>
      <c r="AC17" s="628"/>
      <c r="AD17" s="629">
        <v>3616850</v>
      </c>
      <c r="AE17" s="629"/>
      <c r="AF17" s="629"/>
      <c r="AG17" s="629"/>
      <c r="AH17" s="629"/>
      <c r="AI17" s="629"/>
      <c r="AJ17" s="629"/>
      <c r="AK17" s="629"/>
      <c r="AL17" s="630">
        <v>68.099999999999994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1175319</v>
      </c>
      <c r="CS17" s="626"/>
      <c r="CT17" s="626"/>
      <c r="CU17" s="626"/>
      <c r="CV17" s="626"/>
      <c r="CW17" s="626"/>
      <c r="CX17" s="626"/>
      <c r="CY17" s="627"/>
      <c r="CZ17" s="628">
        <v>13.2</v>
      </c>
      <c r="DA17" s="628"/>
      <c r="DB17" s="628"/>
      <c r="DC17" s="628"/>
      <c r="DD17" s="634" t="s">
        <v>112</v>
      </c>
      <c r="DE17" s="626"/>
      <c r="DF17" s="626"/>
      <c r="DG17" s="626"/>
      <c r="DH17" s="626"/>
      <c r="DI17" s="626"/>
      <c r="DJ17" s="626"/>
      <c r="DK17" s="626"/>
      <c r="DL17" s="626"/>
      <c r="DM17" s="626"/>
      <c r="DN17" s="626"/>
      <c r="DO17" s="626"/>
      <c r="DP17" s="627"/>
      <c r="DQ17" s="634">
        <v>1173197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606756</v>
      </c>
      <c r="S18" s="626"/>
      <c r="T18" s="626"/>
      <c r="U18" s="626"/>
      <c r="V18" s="626"/>
      <c r="W18" s="626"/>
      <c r="X18" s="626"/>
      <c r="Y18" s="627"/>
      <c r="Z18" s="628">
        <v>6.5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25116</v>
      </c>
      <c r="BH19" s="626"/>
      <c r="BI19" s="626"/>
      <c r="BJ19" s="626"/>
      <c r="BK19" s="626"/>
      <c r="BL19" s="626"/>
      <c r="BM19" s="626"/>
      <c r="BN19" s="627"/>
      <c r="BO19" s="628">
        <v>1.9</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5819626</v>
      </c>
      <c r="S20" s="626"/>
      <c r="T20" s="626"/>
      <c r="U20" s="626"/>
      <c r="V20" s="626"/>
      <c r="W20" s="626"/>
      <c r="X20" s="626"/>
      <c r="Y20" s="627"/>
      <c r="Z20" s="628">
        <v>62.2</v>
      </c>
      <c r="AA20" s="628"/>
      <c r="AB20" s="628"/>
      <c r="AC20" s="628"/>
      <c r="AD20" s="629">
        <v>5212870</v>
      </c>
      <c r="AE20" s="629"/>
      <c r="AF20" s="629"/>
      <c r="AG20" s="629"/>
      <c r="AH20" s="629"/>
      <c r="AI20" s="629"/>
      <c r="AJ20" s="629"/>
      <c r="AK20" s="629"/>
      <c r="AL20" s="630">
        <v>98.2</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25116</v>
      </c>
      <c r="BH20" s="626"/>
      <c r="BI20" s="626"/>
      <c r="BJ20" s="626"/>
      <c r="BK20" s="626"/>
      <c r="BL20" s="626"/>
      <c r="BM20" s="626"/>
      <c r="BN20" s="627"/>
      <c r="BO20" s="628">
        <v>1.9</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8890954</v>
      </c>
      <c r="CS20" s="626"/>
      <c r="CT20" s="626"/>
      <c r="CU20" s="626"/>
      <c r="CV20" s="626"/>
      <c r="CW20" s="626"/>
      <c r="CX20" s="626"/>
      <c r="CY20" s="627"/>
      <c r="CZ20" s="628">
        <v>100</v>
      </c>
      <c r="DA20" s="628"/>
      <c r="DB20" s="628"/>
      <c r="DC20" s="628"/>
      <c r="DD20" s="634">
        <v>1823292</v>
      </c>
      <c r="DE20" s="626"/>
      <c r="DF20" s="626"/>
      <c r="DG20" s="626"/>
      <c r="DH20" s="626"/>
      <c r="DI20" s="626"/>
      <c r="DJ20" s="626"/>
      <c r="DK20" s="626"/>
      <c r="DL20" s="626"/>
      <c r="DM20" s="626"/>
      <c r="DN20" s="626"/>
      <c r="DO20" s="626"/>
      <c r="DP20" s="627"/>
      <c r="DQ20" s="634">
        <v>6453209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1540</v>
      </c>
      <c r="S21" s="626"/>
      <c r="T21" s="626"/>
      <c r="U21" s="626"/>
      <c r="V21" s="626"/>
      <c r="W21" s="626"/>
      <c r="X21" s="626"/>
      <c r="Y21" s="627"/>
      <c r="Z21" s="628">
        <v>0</v>
      </c>
      <c r="AA21" s="628"/>
      <c r="AB21" s="628"/>
      <c r="AC21" s="628"/>
      <c r="AD21" s="629">
        <v>1540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25116</v>
      </c>
      <c r="BH21" s="626"/>
      <c r="BI21" s="626"/>
      <c r="BJ21" s="626"/>
      <c r="BK21" s="626"/>
      <c r="BL21" s="626"/>
      <c r="BM21" s="626"/>
      <c r="BN21" s="627"/>
      <c r="BO21" s="628">
        <v>1.9</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24149</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209359</v>
      </c>
      <c r="S23" s="626"/>
      <c r="T23" s="626"/>
      <c r="U23" s="626"/>
      <c r="V23" s="626"/>
      <c r="W23" s="626"/>
      <c r="X23" s="626"/>
      <c r="Y23" s="627"/>
      <c r="Z23" s="628">
        <v>2.2000000000000002</v>
      </c>
      <c r="AA23" s="628"/>
      <c r="AB23" s="628"/>
      <c r="AC23" s="628"/>
      <c r="AD23" s="629">
        <v>28926</v>
      </c>
      <c r="AE23" s="629"/>
      <c r="AF23" s="629"/>
      <c r="AG23" s="629"/>
      <c r="AH23" s="629"/>
      <c r="AI23" s="629"/>
      <c r="AJ23" s="629"/>
      <c r="AK23" s="629"/>
      <c r="AL23" s="630">
        <v>0.5</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8275</v>
      </c>
      <c r="S24" s="626"/>
      <c r="T24" s="626"/>
      <c r="U24" s="626"/>
      <c r="V24" s="626"/>
      <c r="W24" s="626"/>
      <c r="X24" s="626"/>
      <c r="Y24" s="627"/>
      <c r="Z24" s="628">
        <v>0.1</v>
      </c>
      <c r="AA24" s="628"/>
      <c r="AB24" s="628"/>
      <c r="AC24" s="628"/>
      <c r="AD24" s="629">
        <v>29</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3356828</v>
      </c>
      <c r="CS24" s="615"/>
      <c r="CT24" s="615"/>
      <c r="CU24" s="615"/>
      <c r="CV24" s="615"/>
      <c r="CW24" s="615"/>
      <c r="CX24" s="615"/>
      <c r="CY24" s="616"/>
      <c r="CZ24" s="654">
        <v>37.799999999999997</v>
      </c>
      <c r="DA24" s="655"/>
      <c r="DB24" s="655"/>
      <c r="DC24" s="656"/>
      <c r="DD24" s="653">
        <v>2651636</v>
      </c>
      <c r="DE24" s="615"/>
      <c r="DF24" s="615"/>
      <c r="DG24" s="615"/>
      <c r="DH24" s="615"/>
      <c r="DI24" s="615"/>
      <c r="DJ24" s="615"/>
      <c r="DK24" s="616"/>
      <c r="DL24" s="653">
        <v>2563418</v>
      </c>
      <c r="DM24" s="615"/>
      <c r="DN24" s="615"/>
      <c r="DO24" s="615"/>
      <c r="DP24" s="615"/>
      <c r="DQ24" s="615"/>
      <c r="DR24" s="615"/>
      <c r="DS24" s="615"/>
      <c r="DT24" s="615"/>
      <c r="DU24" s="615"/>
      <c r="DV24" s="616"/>
      <c r="DW24" s="619">
        <v>48.3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704179</v>
      </c>
      <c r="S25" s="626"/>
      <c r="T25" s="626"/>
      <c r="U25" s="626"/>
      <c r="V25" s="626"/>
      <c r="W25" s="626"/>
      <c r="X25" s="626"/>
      <c r="Y25" s="627"/>
      <c r="Z25" s="628">
        <v>7.5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1412982</v>
      </c>
      <c r="CS25" s="645"/>
      <c r="CT25" s="645"/>
      <c r="CU25" s="645"/>
      <c r="CV25" s="645"/>
      <c r="CW25" s="645"/>
      <c r="CX25" s="645"/>
      <c r="CY25" s="646"/>
      <c r="CZ25" s="659">
        <v>15.9</v>
      </c>
      <c r="DA25" s="660"/>
      <c r="DB25" s="660"/>
      <c r="DC25" s="661"/>
      <c r="DD25" s="634">
        <v>1203211</v>
      </c>
      <c r="DE25" s="645"/>
      <c r="DF25" s="645"/>
      <c r="DG25" s="645"/>
      <c r="DH25" s="645"/>
      <c r="DI25" s="645"/>
      <c r="DJ25" s="645"/>
      <c r="DK25" s="646"/>
      <c r="DL25" s="634">
        <v>1124004</v>
      </c>
      <c r="DM25" s="645"/>
      <c r="DN25" s="645"/>
      <c r="DO25" s="645"/>
      <c r="DP25" s="645"/>
      <c r="DQ25" s="645"/>
      <c r="DR25" s="645"/>
      <c r="DS25" s="645"/>
      <c r="DT25" s="645"/>
      <c r="DU25" s="645"/>
      <c r="DV25" s="646"/>
      <c r="DW25" s="630">
        <v>21.2</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977816</v>
      </c>
      <c r="CS26" s="626"/>
      <c r="CT26" s="626"/>
      <c r="CU26" s="626"/>
      <c r="CV26" s="626"/>
      <c r="CW26" s="626"/>
      <c r="CX26" s="626"/>
      <c r="CY26" s="627"/>
      <c r="CZ26" s="659">
        <v>11</v>
      </c>
      <c r="DA26" s="660"/>
      <c r="DB26" s="660"/>
      <c r="DC26" s="661"/>
      <c r="DD26" s="634">
        <v>779046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868309</v>
      </c>
      <c r="S27" s="626"/>
      <c r="T27" s="626"/>
      <c r="U27" s="626"/>
      <c r="V27" s="626"/>
      <c r="W27" s="626"/>
      <c r="X27" s="626"/>
      <c r="Y27" s="627"/>
      <c r="Z27" s="628">
        <v>9.3000000000000007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1316359</v>
      </c>
      <c r="BH27" s="626"/>
      <c r="BI27" s="626"/>
      <c r="BJ27" s="626"/>
      <c r="BK27" s="626"/>
      <c r="BL27" s="626"/>
      <c r="BM27" s="626"/>
      <c r="BN27" s="627"/>
      <c r="BO27" s="628">
        <v>100</v>
      </c>
      <c r="BP27" s="628"/>
      <c r="BQ27" s="628"/>
      <c r="BR27" s="628"/>
      <c r="BS27" s="634">
        <v>13216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768527</v>
      </c>
      <c r="CS27" s="645"/>
      <c r="CT27" s="645"/>
      <c r="CU27" s="645"/>
      <c r="CV27" s="645"/>
      <c r="CW27" s="645"/>
      <c r="CX27" s="645"/>
      <c r="CY27" s="646"/>
      <c r="CZ27" s="659">
        <v>8.6</v>
      </c>
      <c r="DA27" s="660"/>
      <c r="DB27" s="660"/>
      <c r="DC27" s="661"/>
      <c r="DD27" s="634">
        <v>275228</v>
      </c>
      <c r="DE27" s="645"/>
      <c r="DF27" s="645"/>
      <c r="DG27" s="645"/>
      <c r="DH27" s="645"/>
      <c r="DI27" s="645"/>
      <c r="DJ27" s="645"/>
      <c r="DK27" s="646"/>
      <c r="DL27" s="634">
        <v>266217</v>
      </c>
      <c r="DM27" s="645"/>
      <c r="DN27" s="645"/>
      <c r="DO27" s="645"/>
      <c r="DP27" s="645"/>
      <c r="DQ27" s="645"/>
      <c r="DR27" s="645"/>
      <c r="DS27" s="645"/>
      <c r="DT27" s="645"/>
      <c r="DU27" s="645"/>
      <c r="DV27" s="646"/>
      <c r="DW27" s="630">
        <v>5</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59178</v>
      </c>
      <c r="S28" s="626"/>
      <c r="T28" s="626"/>
      <c r="U28" s="626"/>
      <c r="V28" s="626"/>
      <c r="W28" s="626"/>
      <c r="X28" s="626"/>
      <c r="Y28" s="627"/>
      <c r="Z28" s="628">
        <v>0.6</v>
      </c>
      <c r="AA28" s="628"/>
      <c r="AB28" s="628"/>
      <c r="AC28" s="628"/>
      <c r="AD28" s="629">
        <v>20752</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1175319</v>
      </c>
      <c r="CS28" s="626"/>
      <c r="CT28" s="626"/>
      <c r="CU28" s="626"/>
      <c r="CV28" s="626"/>
      <c r="CW28" s="626"/>
      <c r="CX28" s="626"/>
      <c r="CY28" s="627"/>
      <c r="CZ28" s="659">
        <v>13.2</v>
      </c>
      <c r="DA28" s="660"/>
      <c r="DB28" s="660"/>
      <c r="DC28" s="661"/>
      <c r="DD28" s="634">
        <v>1173197</v>
      </c>
      <c r="DE28" s="626"/>
      <c r="DF28" s="626"/>
      <c r="DG28" s="626"/>
      <c r="DH28" s="626"/>
      <c r="DI28" s="626"/>
      <c r="DJ28" s="626"/>
      <c r="DK28" s="627"/>
      <c r="DL28" s="634">
        <v>1173197</v>
      </c>
      <c r="DM28" s="626"/>
      <c r="DN28" s="626"/>
      <c r="DO28" s="626"/>
      <c r="DP28" s="626"/>
      <c r="DQ28" s="626"/>
      <c r="DR28" s="626"/>
      <c r="DS28" s="626"/>
      <c r="DT28" s="626"/>
      <c r="DU28" s="626"/>
      <c r="DV28" s="627"/>
      <c r="DW28" s="630">
        <v>22.1</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73759</v>
      </c>
      <c r="S29" s="626"/>
      <c r="T29" s="626"/>
      <c r="U29" s="626"/>
      <c r="V29" s="626"/>
      <c r="W29" s="626"/>
      <c r="X29" s="626"/>
      <c r="Y29" s="627"/>
      <c r="Z29" s="628">
        <v>0.8</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1175319</v>
      </c>
      <c r="CS29" s="645"/>
      <c r="CT29" s="645"/>
      <c r="CU29" s="645"/>
      <c r="CV29" s="645"/>
      <c r="CW29" s="645"/>
      <c r="CX29" s="645"/>
      <c r="CY29" s="646"/>
      <c r="CZ29" s="659">
        <v>13.2</v>
      </c>
      <c r="DA29" s="660"/>
      <c r="DB29" s="660"/>
      <c r="DC29" s="661"/>
      <c r="DD29" s="634">
        <v>1173197</v>
      </c>
      <c r="DE29" s="645"/>
      <c r="DF29" s="645"/>
      <c r="DG29" s="645"/>
      <c r="DH29" s="645"/>
      <c r="DI29" s="645"/>
      <c r="DJ29" s="645"/>
      <c r="DK29" s="646"/>
      <c r="DL29" s="634">
        <v>1173197</v>
      </c>
      <c r="DM29" s="645"/>
      <c r="DN29" s="645"/>
      <c r="DO29" s="645"/>
      <c r="DP29" s="645"/>
      <c r="DQ29" s="645"/>
      <c r="DR29" s="645"/>
      <c r="DS29" s="645"/>
      <c r="DT29" s="645"/>
      <c r="DU29" s="645"/>
      <c r="DV29" s="646"/>
      <c r="DW29" s="630">
        <v>22.1</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307904</v>
      </c>
      <c r="S30" s="626"/>
      <c r="T30" s="626"/>
      <c r="U30" s="626"/>
      <c r="V30" s="626"/>
      <c r="W30" s="626"/>
      <c r="X30" s="626"/>
      <c r="Y30" s="627"/>
      <c r="Z30" s="628">
        <v>3.3</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97.5</v>
      </c>
      <c r="BN30" s="684"/>
      <c r="BO30" s="684"/>
      <c r="BP30" s="684"/>
      <c r="BQ30" s="685"/>
      <c r="BR30" s="683">
        <v>99.1</v>
      </c>
      <c r="BS30" s="684"/>
      <c r="BT30" s="684"/>
      <c r="BU30" s="684"/>
      <c r="BV30" s="684"/>
      <c r="BW30" s="684"/>
      <c r="BX30" s="620">
        <v>96.6</v>
      </c>
      <c r="BY30" s="684"/>
      <c r="BZ30" s="684"/>
      <c r="CA30" s="684"/>
      <c r="CB30" s="685"/>
      <c r="CD30" s="688"/>
      <c r="CE30" s="689"/>
      <c r="CF30" s="639" t="s">
        <v>292</v>
      </c>
      <c r="CG30" s="640"/>
      <c r="CH30" s="640"/>
      <c r="CI30" s="640"/>
      <c r="CJ30" s="640"/>
      <c r="CK30" s="640"/>
      <c r="CL30" s="640"/>
      <c r="CM30" s="640"/>
      <c r="CN30" s="640"/>
      <c r="CO30" s="640"/>
      <c r="CP30" s="640"/>
      <c r="CQ30" s="641"/>
      <c r="CR30" s="625">
        <v>1107643</v>
      </c>
      <c r="CS30" s="626"/>
      <c r="CT30" s="626"/>
      <c r="CU30" s="626"/>
      <c r="CV30" s="626"/>
      <c r="CW30" s="626"/>
      <c r="CX30" s="626"/>
      <c r="CY30" s="627"/>
      <c r="CZ30" s="659">
        <v>12.5</v>
      </c>
      <c r="DA30" s="660"/>
      <c r="DB30" s="660"/>
      <c r="DC30" s="661"/>
      <c r="DD30" s="634">
        <v>1105755</v>
      </c>
      <c r="DE30" s="626"/>
      <c r="DF30" s="626"/>
      <c r="DG30" s="626"/>
      <c r="DH30" s="626"/>
      <c r="DI30" s="626"/>
      <c r="DJ30" s="626"/>
      <c r="DK30" s="627"/>
      <c r="DL30" s="634">
        <v>1105755</v>
      </c>
      <c r="DM30" s="626"/>
      <c r="DN30" s="626"/>
      <c r="DO30" s="626"/>
      <c r="DP30" s="626"/>
      <c r="DQ30" s="626"/>
      <c r="DR30" s="626"/>
      <c r="DS30" s="626"/>
      <c r="DT30" s="626"/>
      <c r="DU30" s="626"/>
      <c r="DV30" s="627"/>
      <c r="DW30" s="630">
        <v>20.8</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493729</v>
      </c>
      <c r="S31" s="626"/>
      <c r="T31" s="626"/>
      <c r="U31" s="626"/>
      <c r="V31" s="626"/>
      <c r="W31" s="626"/>
      <c r="X31" s="626"/>
      <c r="Y31" s="627"/>
      <c r="Z31" s="628">
        <v>5.3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45"/>
      <c r="BI31" s="645"/>
      <c r="BJ31" s="645"/>
      <c r="BK31" s="645"/>
      <c r="BL31" s="645"/>
      <c r="BM31" s="631">
        <v>99</v>
      </c>
      <c r="BN31" s="681"/>
      <c r="BO31" s="681"/>
      <c r="BP31" s="681"/>
      <c r="BQ31" s="682"/>
      <c r="BR31" s="680">
        <v>99.6</v>
      </c>
      <c r="BS31" s="645"/>
      <c r="BT31" s="645"/>
      <c r="BU31" s="645"/>
      <c r="BV31" s="645"/>
      <c r="BW31" s="645"/>
      <c r="BX31" s="631">
        <v>99.1</v>
      </c>
      <c r="BY31" s="681"/>
      <c r="BZ31" s="681"/>
      <c r="CA31" s="681"/>
      <c r="CB31" s="682"/>
      <c r="CD31" s="688"/>
      <c r="CE31" s="689"/>
      <c r="CF31" s="639" t="s">
        <v>296</v>
      </c>
      <c r="CG31" s="640"/>
      <c r="CH31" s="640"/>
      <c r="CI31" s="640"/>
      <c r="CJ31" s="640"/>
      <c r="CK31" s="640"/>
      <c r="CL31" s="640"/>
      <c r="CM31" s="640"/>
      <c r="CN31" s="640"/>
      <c r="CO31" s="640"/>
      <c r="CP31" s="640"/>
      <c r="CQ31" s="641"/>
      <c r="CR31" s="625">
        <v>67676</v>
      </c>
      <c r="CS31" s="645"/>
      <c r="CT31" s="645"/>
      <c r="CU31" s="645"/>
      <c r="CV31" s="645"/>
      <c r="CW31" s="645"/>
      <c r="CX31" s="645"/>
      <c r="CY31" s="646"/>
      <c r="CZ31" s="659">
        <v>0.8</v>
      </c>
      <c r="DA31" s="660"/>
      <c r="DB31" s="660"/>
      <c r="DC31" s="661"/>
      <c r="DD31" s="634">
        <v>67442</v>
      </c>
      <c r="DE31" s="645"/>
      <c r="DF31" s="645"/>
      <c r="DG31" s="645"/>
      <c r="DH31" s="645"/>
      <c r="DI31" s="645"/>
      <c r="DJ31" s="645"/>
      <c r="DK31" s="646"/>
      <c r="DL31" s="634">
        <v>67442</v>
      </c>
      <c r="DM31" s="645"/>
      <c r="DN31" s="645"/>
      <c r="DO31" s="645"/>
      <c r="DP31" s="645"/>
      <c r="DQ31" s="645"/>
      <c r="DR31" s="645"/>
      <c r="DS31" s="645"/>
      <c r="DT31" s="645"/>
      <c r="DU31" s="645"/>
      <c r="DV31" s="646"/>
      <c r="DW31" s="630">
        <v>1.3</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322941</v>
      </c>
      <c r="S32" s="626"/>
      <c r="T32" s="626"/>
      <c r="U32" s="626"/>
      <c r="V32" s="626"/>
      <c r="W32" s="626"/>
      <c r="X32" s="626"/>
      <c r="Y32" s="627"/>
      <c r="Z32" s="628">
        <v>3.5</v>
      </c>
      <c r="AA32" s="628"/>
      <c r="AB32" s="628"/>
      <c r="AC32" s="628"/>
      <c r="AD32" s="629">
        <v>45447</v>
      </c>
      <c r="AE32" s="629"/>
      <c r="AF32" s="629"/>
      <c r="AG32" s="629"/>
      <c r="AH32" s="629"/>
      <c r="AI32" s="629"/>
      <c r="AJ32" s="629"/>
      <c r="AK32" s="629"/>
      <c r="AL32" s="630">
        <v>0.9</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95.2</v>
      </c>
      <c r="BN32" s="693"/>
      <c r="BO32" s="693"/>
      <c r="BP32" s="693"/>
      <c r="BQ32" s="695"/>
      <c r="BR32" s="692">
        <v>98.4</v>
      </c>
      <c r="BS32" s="693"/>
      <c r="BT32" s="693"/>
      <c r="BU32" s="693"/>
      <c r="BV32" s="693"/>
      <c r="BW32" s="693"/>
      <c r="BX32" s="694">
        <v>93.1</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456700</v>
      </c>
      <c r="S33" s="626"/>
      <c r="T33" s="626"/>
      <c r="U33" s="626"/>
      <c r="V33" s="626"/>
      <c r="W33" s="626"/>
      <c r="X33" s="626"/>
      <c r="Y33" s="627"/>
      <c r="Z33" s="628">
        <v>4.9000000000000004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3710834</v>
      </c>
      <c r="CS33" s="645"/>
      <c r="CT33" s="645"/>
      <c r="CU33" s="645"/>
      <c r="CV33" s="645"/>
      <c r="CW33" s="645"/>
      <c r="CX33" s="645"/>
      <c r="CY33" s="646"/>
      <c r="CZ33" s="659">
        <v>41.7</v>
      </c>
      <c r="DA33" s="660"/>
      <c r="DB33" s="660"/>
      <c r="DC33" s="661"/>
      <c r="DD33" s="634">
        <v>3202801</v>
      </c>
      <c r="DE33" s="645"/>
      <c r="DF33" s="645"/>
      <c r="DG33" s="645"/>
      <c r="DH33" s="645"/>
      <c r="DI33" s="645"/>
      <c r="DJ33" s="645"/>
      <c r="DK33" s="646"/>
      <c r="DL33" s="634">
        <v>2210011</v>
      </c>
      <c r="DM33" s="645"/>
      <c r="DN33" s="645"/>
      <c r="DO33" s="645"/>
      <c r="DP33" s="645"/>
      <c r="DQ33" s="645"/>
      <c r="DR33" s="645"/>
      <c r="DS33" s="645"/>
      <c r="DT33" s="645"/>
      <c r="DU33" s="645"/>
      <c r="DV33" s="646"/>
      <c r="DW33" s="630">
        <v>41.6</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1180210</v>
      </c>
      <c r="CS34" s="626"/>
      <c r="CT34" s="626"/>
      <c r="CU34" s="626"/>
      <c r="CV34" s="626"/>
      <c r="CW34" s="626"/>
      <c r="CX34" s="626"/>
      <c r="CY34" s="627"/>
      <c r="CZ34" s="659">
        <v>13.3</v>
      </c>
      <c r="DA34" s="660"/>
      <c r="DB34" s="660"/>
      <c r="DC34" s="661"/>
      <c r="DD34" s="634">
        <v>901568</v>
      </c>
      <c r="DE34" s="626"/>
      <c r="DF34" s="626"/>
      <c r="DG34" s="626"/>
      <c r="DH34" s="626"/>
      <c r="DI34" s="626"/>
      <c r="DJ34" s="626"/>
      <c r="DK34" s="627"/>
      <c r="DL34" s="634">
        <v>800655</v>
      </c>
      <c r="DM34" s="626"/>
      <c r="DN34" s="626"/>
      <c r="DO34" s="626"/>
      <c r="DP34" s="626"/>
      <c r="DQ34" s="626"/>
      <c r="DR34" s="626"/>
      <c r="DS34" s="626"/>
      <c r="DT34" s="626"/>
      <c r="DU34" s="626"/>
      <c r="DV34" s="627"/>
      <c r="DW34" s="630">
        <v>15.1</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1042998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1098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150890</v>
      </c>
      <c r="CS35" s="645"/>
      <c r="CT35" s="645"/>
      <c r="CU35" s="645"/>
      <c r="CV35" s="645"/>
      <c r="CW35" s="645"/>
      <c r="CX35" s="645"/>
      <c r="CY35" s="646"/>
      <c r="CZ35" s="659">
        <v>1.7</v>
      </c>
      <c r="DA35" s="660"/>
      <c r="DB35" s="660"/>
      <c r="DC35" s="661"/>
      <c r="DD35" s="634">
        <v>132938</v>
      </c>
      <c r="DE35" s="645"/>
      <c r="DF35" s="645"/>
      <c r="DG35" s="645"/>
      <c r="DH35" s="645"/>
      <c r="DI35" s="645"/>
      <c r="DJ35" s="645"/>
      <c r="DK35" s="646"/>
      <c r="DL35" s="634">
        <v>120399</v>
      </c>
      <c r="DM35" s="645"/>
      <c r="DN35" s="645"/>
      <c r="DO35" s="645"/>
      <c r="DP35" s="645"/>
      <c r="DQ35" s="645"/>
      <c r="DR35" s="645"/>
      <c r="DS35" s="645"/>
      <c r="DT35" s="645"/>
      <c r="DU35" s="645"/>
      <c r="DV35" s="646"/>
      <c r="DW35" s="630">
        <v>2.2999999999999998</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9349648</v>
      </c>
      <c r="S36" s="698"/>
      <c r="T36" s="698"/>
      <c r="U36" s="698"/>
      <c r="V36" s="698"/>
      <c r="W36" s="698"/>
      <c r="X36" s="698"/>
      <c r="Y36" s="699"/>
      <c r="Z36" s="700">
        <v>100</v>
      </c>
      <c r="AA36" s="700"/>
      <c r="AB36" s="700"/>
      <c r="AC36" s="700"/>
      <c r="AD36" s="701">
        <v>5309564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396132</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-5453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1167373</v>
      </c>
      <c r="CS36" s="626"/>
      <c r="CT36" s="626"/>
      <c r="CU36" s="626"/>
      <c r="CV36" s="626"/>
      <c r="CW36" s="626"/>
      <c r="CX36" s="626"/>
      <c r="CY36" s="627"/>
      <c r="CZ36" s="659">
        <v>13.1</v>
      </c>
      <c r="DA36" s="660"/>
      <c r="DB36" s="660"/>
      <c r="DC36" s="661"/>
      <c r="DD36" s="634">
        <v>1073257</v>
      </c>
      <c r="DE36" s="626"/>
      <c r="DF36" s="626"/>
      <c r="DG36" s="626"/>
      <c r="DH36" s="626"/>
      <c r="DI36" s="626"/>
      <c r="DJ36" s="626"/>
      <c r="DK36" s="627"/>
      <c r="DL36" s="634">
        <v>839529</v>
      </c>
      <c r="DM36" s="626"/>
      <c r="DN36" s="626"/>
      <c r="DO36" s="626"/>
      <c r="DP36" s="626"/>
      <c r="DQ36" s="626"/>
      <c r="DR36" s="626"/>
      <c r="DS36" s="626"/>
      <c r="DT36" s="626"/>
      <c r="DU36" s="626"/>
      <c r="DV36" s="627"/>
      <c r="DW36" s="630">
        <v>15.8</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123305</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1408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552951</v>
      </c>
      <c r="CS37" s="645"/>
      <c r="CT37" s="645"/>
      <c r="CU37" s="645"/>
      <c r="CV37" s="645"/>
      <c r="CW37" s="645"/>
      <c r="CX37" s="645"/>
      <c r="CY37" s="646"/>
      <c r="CZ37" s="659">
        <v>6.2</v>
      </c>
      <c r="DA37" s="660"/>
      <c r="DB37" s="660"/>
      <c r="DC37" s="661"/>
      <c r="DD37" s="634">
        <v>549974</v>
      </c>
      <c r="DE37" s="645"/>
      <c r="DF37" s="645"/>
      <c r="DG37" s="645"/>
      <c r="DH37" s="645"/>
      <c r="DI37" s="645"/>
      <c r="DJ37" s="645"/>
      <c r="DK37" s="646"/>
      <c r="DL37" s="634">
        <v>513687</v>
      </c>
      <c r="DM37" s="645"/>
      <c r="DN37" s="645"/>
      <c r="DO37" s="645"/>
      <c r="DP37" s="645"/>
      <c r="DQ37" s="645"/>
      <c r="DR37" s="645"/>
      <c r="DS37" s="645"/>
      <c r="DT37" s="645"/>
      <c r="DU37" s="645"/>
      <c r="DV37" s="646"/>
      <c r="DW37" s="630">
        <v>9.6999999999999993</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v>31300</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2329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919156</v>
      </c>
      <c r="CS38" s="626"/>
      <c r="CT38" s="626"/>
      <c r="CU38" s="626"/>
      <c r="CV38" s="626"/>
      <c r="CW38" s="626"/>
      <c r="CX38" s="626"/>
      <c r="CY38" s="627"/>
      <c r="CZ38" s="659">
        <v>10.3</v>
      </c>
      <c r="DA38" s="660"/>
      <c r="DB38" s="660"/>
      <c r="DC38" s="661"/>
      <c r="DD38" s="634">
        <v>860779</v>
      </c>
      <c r="DE38" s="626"/>
      <c r="DF38" s="626"/>
      <c r="DG38" s="626"/>
      <c r="DH38" s="626"/>
      <c r="DI38" s="626"/>
      <c r="DJ38" s="626"/>
      <c r="DK38" s="627"/>
      <c r="DL38" s="634">
        <v>449428</v>
      </c>
      <c r="DM38" s="626"/>
      <c r="DN38" s="626"/>
      <c r="DO38" s="626"/>
      <c r="DP38" s="626"/>
      <c r="DQ38" s="626"/>
      <c r="DR38" s="626"/>
      <c r="DS38" s="626"/>
      <c r="DT38" s="626"/>
      <c r="DU38" s="626"/>
      <c r="DV38" s="627"/>
      <c r="DW38" s="630">
        <v>8.5</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v>537</v>
      </c>
      <c r="BA39" s="626"/>
      <c r="BB39" s="626"/>
      <c r="BC39" s="626"/>
      <c r="BD39" s="645"/>
      <c r="BE39" s="645"/>
      <c r="BF39" s="682"/>
      <c r="BG39" s="710" t="s">
        <v>321</v>
      </c>
      <c r="BH39" s="711"/>
      <c r="BI39" s="711"/>
      <c r="BJ39" s="711"/>
      <c r="BK39" s="711"/>
      <c r="BL39" s="189"/>
      <c r="BM39" s="640" t="s">
        <v>322</v>
      </c>
      <c r="BN39" s="640"/>
      <c r="BO39" s="640"/>
      <c r="BP39" s="640"/>
      <c r="BQ39" s="640"/>
      <c r="BR39" s="640"/>
      <c r="BS39" s="640"/>
      <c r="BT39" s="640"/>
      <c r="BU39" s="641"/>
      <c r="BV39" s="625">
        <v>97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245205</v>
      </c>
      <c r="CS39" s="645"/>
      <c r="CT39" s="645"/>
      <c r="CU39" s="645"/>
      <c r="CV39" s="645"/>
      <c r="CW39" s="645"/>
      <c r="CX39" s="645"/>
      <c r="CY39" s="646"/>
      <c r="CZ39" s="659">
        <v>2.8</v>
      </c>
      <c r="DA39" s="660"/>
      <c r="DB39" s="660"/>
      <c r="DC39" s="661"/>
      <c r="DD39" s="634">
        <v>234259</v>
      </c>
      <c r="DE39" s="645"/>
      <c r="DF39" s="645"/>
      <c r="DG39" s="645"/>
      <c r="DH39" s="645"/>
      <c r="DI39" s="645"/>
      <c r="DJ39" s="645"/>
      <c r="DK39" s="646"/>
      <c r="DL39" s="634" t="s">
        <v>324</v>
      </c>
      <c r="DM39" s="645"/>
      <c r="DN39" s="645"/>
      <c r="DO39" s="645"/>
      <c r="DP39" s="645"/>
      <c r="DQ39" s="645"/>
      <c r="DR39" s="645"/>
      <c r="DS39" s="645"/>
      <c r="DT39" s="645"/>
      <c r="DU39" s="645"/>
      <c r="DV39" s="646"/>
      <c r="DW39" s="630" t="s">
        <v>324</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105342</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105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48000</v>
      </c>
      <c r="CS40" s="626"/>
      <c r="CT40" s="626"/>
      <c r="CU40" s="626"/>
      <c r="CV40" s="626"/>
      <c r="CW40" s="626"/>
      <c r="CX40" s="626"/>
      <c r="CY40" s="627"/>
      <c r="CZ40" s="659">
        <v>0.5</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386382</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354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1823292</v>
      </c>
      <c r="CS42" s="626"/>
      <c r="CT42" s="626"/>
      <c r="CU42" s="626"/>
      <c r="CV42" s="626"/>
      <c r="CW42" s="626"/>
      <c r="CX42" s="626"/>
      <c r="CY42" s="627"/>
      <c r="CZ42" s="659">
        <v>20.5</v>
      </c>
      <c r="DA42" s="708"/>
      <c r="DB42" s="708"/>
      <c r="DC42" s="709"/>
      <c r="DD42" s="634">
        <v>598772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17417</v>
      </c>
      <c r="CS43" s="645"/>
      <c r="CT43" s="645"/>
      <c r="CU43" s="645"/>
      <c r="CV43" s="645"/>
      <c r="CW43" s="645"/>
      <c r="CX43" s="645"/>
      <c r="CY43" s="646"/>
      <c r="CZ43" s="659">
        <v>0.2</v>
      </c>
      <c r="DA43" s="660"/>
      <c r="DB43" s="660"/>
      <c r="DC43" s="661"/>
      <c r="DD43" s="634">
        <v>17417</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1823292</v>
      </c>
      <c r="CS44" s="626"/>
      <c r="CT44" s="626"/>
      <c r="CU44" s="626"/>
      <c r="CV44" s="626"/>
      <c r="CW44" s="626"/>
      <c r="CX44" s="626"/>
      <c r="CY44" s="627"/>
      <c r="CZ44" s="659">
        <v>20.5</v>
      </c>
      <c r="DA44" s="708"/>
      <c r="DB44" s="708"/>
      <c r="DC44" s="709"/>
      <c r="DD44" s="634">
        <v>598772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917404</v>
      </c>
      <c r="CS45" s="645"/>
      <c r="CT45" s="645"/>
      <c r="CU45" s="645"/>
      <c r="CV45" s="645"/>
      <c r="CW45" s="645"/>
      <c r="CX45" s="645"/>
      <c r="CY45" s="646"/>
      <c r="CZ45" s="659">
        <v>10.3</v>
      </c>
      <c r="DA45" s="660"/>
      <c r="DB45" s="660"/>
      <c r="DC45" s="661"/>
      <c r="DD45" s="634">
        <v>156587</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892348</v>
      </c>
      <c r="CS46" s="626"/>
      <c r="CT46" s="626"/>
      <c r="CU46" s="626"/>
      <c r="CV46" s="626"/>
      <c r="CW46" s="626"/>
      <c r="CX46" s="626"/>
      <c r="CY46" s="627"/>
      <c r="CZ46" s="659">
        <v>10</v>
      </c>
      <c r="DA46" s="708"/>
      <c r="DB46" s="708"/>
      <c r="DC46" s="709"/>
      <c r="DD46" s="634">
        <v>434145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8890954</v>
      </c>
      <c r="CS49" s="693"/>
      <c r="CT49" s="693"/>
      <c r="CU49" s="693"/>
      <c r="CV49" s="693"/>
      <c r="CW49" s="693"/>
      <c r="CX49" s="693"/>
      <c r="CY49" s="720"/>
      <c r="CZ49" s="721">
        <v>100</v>
      </c>
      <c r="DA49" s="722"/>
      <c r="DB49" s="722"/>
      <c r="DC49" s="723"/>
      <c r="DD49" s="724">
        <v>6453209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9179</v>
      </c>
      <c r="R7" s="755"/>
      <c r="S7" s="755"/>
      <c r="T7" s="755"/>
      <c r="U7" s="755"/>
      <c r="V7" s="755">
        <v>8722</v>
      </c>
      <c r="W7" s="755"/>
      <c r="X7" s="755"/>
      <c r="Y7" s="755"/>
      <c r="Z7" s="755"/>
      <c r="AA7" s="755">
        <v>457</v>
      </c>
      <c r="AB7" s="755"/>
      <c r="AC7" s="755"/>
      <c r="AD7" s="755"/>
      <c r="AE7" s="756"/>
      <c r="AF7" s="757">
        <v>375</v>
      </c>
      <c r="AG7" s="758"/>
      <c r="AH7" s="758"/>
      <c r="AI7" s="758"/>
      <c r="AJ7" s="759"/>
      <c r="AK7" s="794">
        <v>14</v>
      </c>
      <c r="AL7" s="795"/>
      <c r="AM7" s="795"/>
      <c r="AN7" s="795"/>
      <c r="AO7" s="795"/>
      <c r="AP7" s="795">
        <v>7081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559</v>
      </c>
      <c r="BT7" s="799"/>
      <c r="BU7" s="799"/>
      <c r="BV7" s="799"/>
      <c r="BW7" s="799"/>
      <c r="BX7" s="799"/>
      <c r="BY7" s="799"/>
      <c r="BZ7" s="799"/>
      <c r="CA7" s="799"/>
      <c r="CB7" s="799"/>
      <c r="CC7" s="799"/>
      <c r="CD7" s="799"/>
      <c r="CE7" s="799"/>
      <c r="CF7" s="799"/>
      <c r="CG7" s="800"/>
      <c r="CH7" s="791" t="s">
        <v>546</v>
      </c>
      <c r="CI7" s="792"/>
      <c r="CJ7" s="792"/>
      <c r="CK7" s="792"/>
      <c r="CL7" s="793"/>
      <c r="CM7" s="791">
        <v>96</v>
      </c>
      <c r="CN7" s="792"/>
      <c r="CO7" s="792"/>
      <c r="CP7" s="792"/>
      <c r="CQ7" s="793"/>
      <c r="CR7" s="791">
        <v>50</v>
      </c>
      <c r="CS7" s="792"/>
      <c r="CT7" s="792"/>
      <c r="CU7" s="792"/>
      <c r="CV7" s="793"/>
      <c r="CW7" s="791" t="s">
        <v>546</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117</v>
      </c>
      <c r="R8" s="779"/>
      <c r="S8" s="779"/>
      <c r="T8" s="779"/>
      <c r="U8" s="779"/>
      <c r="V8" s="779">
        <v>117</v>
      </c>
      <c r="W8" s="779"/>
      <c r="X8" s="779"/>
      <c r="Y8" s="779"/>
      <c r="Z8" s="779"/>
      <c r="AA8" s="779" t="s">
        <v>546</v>
      </c>
      <c r="AB8" s="779"/>
      <c r="AC8" s="779"/>
      <c r="AD8" s="779"/>
      <c r="AE8" s="780"/>
      <c r="AF8" s="781" t="s">
        <v>112</v>
      </c>
      <c r="AG8" s="782"/>
      <c r="AH8" s="782"/>
      <c r="AI8" s="782"/>
      <c r="AJ8" s="783"/>
      <c r="AK8" s="784" t="s">
        <v>546</v>
      </c>
      <c r="AL8" s="785"/>
      <c r="AM8" s="785"/>
      <c r="AN8" s="785"/>
      <c r="AO8" s="785"/>
      <c r="AP8" s="785" t="s">
        <v>546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560</v>
      </c>
      <c r="BT8" s="789"/>
      <c r="BU8" s="789"/>
      <c r="BV8" s="789"/>
      <c r="BW8" s="789"/>
      <c r="BX8" s="789"/>
      <c r="BY8" s="789"/>
      <c r="BZ8" s="789"/>
      <c r="CA8" s="789"/>
      <c r="CB8" s="789"/>
      <c r="CC8" s="789"/>
      <c r="CD8" s="789"/>
      <c r="CE8" s="789"/>
      <c r="CF8" s="789"/>
      <c r="CG8" s="790"/>
      <c r="CH8" s="801">
        <v>3</v>
      </c>
      <c r="CI8" s="802"/>
      <c r="CJ8" s="802"/>
      <c r="CK8" s="802"/>
      <c r="CL8" s="803"/>
      <c r="CM8" s="801">
        <v>39</v>
      </c>
      <c r="CN8" s="802"/>
      <c r="CO8" s="802"/>
      <c r="CP8" s="802"/>
      <c r="CQ8" s="803"/>
      <c r="CR8" s="801">
        <v>7</v>
      </c>
      <c r="CS8" s="802"/>
      <c r="CT8" s="802"/>
      <c r="CU8" s="802"/>
      <c r="CV8" s="803"/>
      <c r="CW8" s="801">
        <v>4</v>
      </c>
      <c r="CX8" s="802"/>
      <c r="CY8" s="802"/>
      <c r="CZ8" s="802"/>
      <c r="DA8" s="803"/>
      <c r="DB8" s="801" t="s">
        <v>546</v>
      </c>
      <c r="DC8" s="802"/>
      <c r="DD8" s="802"/>
      <c r="DE8" s="802"/>
      <c r="DF8" s="803"/>
      <c r="DG8" s="801" t="s">
        <v>546</v>
      </c>
      <c r="DH8" s="802"/>
      <c r="DI8" s="802"/>
      <c r="DJ8" s="802"/>
      <c r="DK8" s="803"/>
      <c r="DL8" s="801" t="s">
        <v>546</v>
      </c>
      <c r="DM8" s="802"/>
      <c r="DN8" s="802"/>
      <c r="DO8" s="802"/>
      <c r="DP8" s="803"/>
      <c r="DQ8" s="801" t="s">
        <v>546</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109</v>
      </c>
      <c r="R9" s="779"/>
      <c r="S9" s="779"/>
      <c r="T9" s="779"/>
      <c r="U9" s="779"/>
      <c r="V9" s="779">
        <v>108</v>
      </c>
      <c r="W9" s="779"/>
      <c r="X9" s="779"/>
      <c r="Y9" s="779"/>
      <c r="Z9" s="779"/>
      <c r="AA9" s="779">
        <v>1</v>
      </c>
      <c r="AB9" s="779"/>
      <c r="AC9" s="779"/>
      <c r="AD9" s="779"/>
      <c r="AE9" s="780"/>
      <c r="AF9" s="781">
        <v>1</v>
      </c>
      <c r="AG9" s="782"/>
      <c r="AH9" s="782"/>
      <c r="AI9" s="782"/>
      <c r="AJ9" s="783"/>
      <c r="AK9" s="784">
        <v>44</v>
      </c>
      <c r="AL9" s="785"/>
      <c r="AM9" s="785"/>
      <c r="AN9" s="785"/>
      <c r="AO9" s="785"/>
      <c r="AP9" s="785">
        <v>79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561</v>
      </c>
      <c r="BT9" s="789"/>
      <c r="BU9" s="789"/>
      <c r="BV9" s="789"/>
      <c r="BW9" s="789"/>
      <c r="BX9" s="789"/>
      <c r="BY9" s="789"/>
      <c r="BZ9" s="789"/>
      <c r="CA9" s="789"/>
      <c r="CB9" s="789"/>
      <c r="CC9" s="789"/>
      <c r="CD9" s="789"/>
      <c r="CE9" s="789"/>
      <c r="CF9" s="789"/>
      <c r="CG9" s="790"/>
      <c r="CH9" s="801">
        <v>1</v>
      </c>
      <c r="CI9" s="802"/>
      <c r="CJ9" s="802"/>
      <c r="CK9" s="802"/>
      <c r="CL9" s="803"/>
      <c r="CM9" s="801">
        <v>23</v>
      </c>
      <c r="CN9" s="802"/>
      <c r="CO9" s="802"/>
      <c r="CP9" s="802"/>
      <c r="CQ9" s="803"/>
      <c r="CR9" s="801">
        <v>1</v>
      </c>
      <c r="CS9" s="802"/>
      <c r="CT9" s="802"/>
      <c r="CU9" s="802"/>
      <c r="CV9" s="803"/>
      <c r="CW9" s="801">
        <v>12</v>
      </c>
      <c r="CX9" s="802"/>
      <c r="CY9" s="802"/>
      <c r="CZ9" s="802"/>
      <c r="DA9" s="803"/>
      <c r="DB9" s="801" t="s">
        <v>546</v>
      </c>
      <c r="DC9" s="802"/>
      <c r="DD9" s="802"/>
      <c r="DE9" s="802"/>
      <c r="DF9" s="803"/>
      <c r="DG9" s="801" t="s">
        <v>546</v>
      </c>
      <c r="DH9" s="802"/>
      <c r="DI9" s="802"/>
      <c r="DJ9" s="802"/>
      <c r="DK9" s="803"/>
      <c r="DL9" s="801" t="s">
        <v>546</v>
      </c>
      <c r="DM9" s="802"/>
      <c r="DN9" s="802"/>
      <c r="DO9" s="802"/>
      <c r="DP9" s="803"/>
      <c r="DQ9" s="801" t="s">
        <v>546</v>
      </c>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3</v>
      </c>
      <c r="R10" s="779"/>
      <c r="S10" s="779"/>
      <c r="T10" s="779"/>
      <c r="U10" s="779"/>
      <c r="V10" s="779">
        <v>2</v>
      </c>
      <c r="W10" s="779"/>
      <c r="X10" s="779"/>
      <c r="Y10" s="779"/>
      <c r="Z10" s="779"/>
      <c r="AA10" s="779">
        <v>1</v>
      </c>
      <c r="AB10" s="779"/>
      <c r="AC10" s="779"/>
      <c r="AD10" s="779"/>
      <c r="AE10" s="780"/>
      <c r="AF10" s="781">
        <v>1</v>
      </c>
      <c r="AG10" s="782"/>
      <c r="AH10" s="782"/>
      <c r="AI10" s="782"/>
      <c r="AJ10" s="783"/>
      <c r="AK10" s="784" t="s">
        <v>546</v>
      </c>
      <c r="AL10" s="785"/>
      <c r="AM10" s="785"/>
      <c r="AN10" s="785"/>
      <c r="AO10" s="785"/>
      <c r="AP10" s="785" t="s">
        <v>546</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9350</v>
      </c>
      <c r="R23" s="814"/>
      <c r="S23" s="814"/>
      <c r="T23" s="814"/>
      <c r="U23" s="814"/>
      <c r="V23" s="814">
        <v>8891</v>
      </c>
      <c r="W23" s="814"/>
      <c r="X23" s="814"/>
      <c r="Y23" s="814"/>
      <c r="Z23" s="814"/>
      <c r="AA23" s="814">
        <v>459</v>
      </c>
      <c r="AB23" s="814"/>
      <c r="AC23" s="814"/>
      <c r="AD23" s="814"/>
      <c r="AE23" s="815"/>
      <c r="AF23" s="816">
        <v>377</v>
      </c>
      <c r="AG23" s="814"/>
      <c r="AH23" s="814"/>
      <c r="AI23" s="814"/>
      <c r="AJ23" s="817"/>
      <c r="AK23" s="818"/>
      <c r="AL23" s="819"/>
      <c r="AM23" s="819"/>
      <c r="AN23" s="819"/>
      <c r="AO23" s="819"/>
      <c r="AP23" s="814">
        <v>7160</v>
      </c>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1278</v>
      </c>
      <c r="R28" s="843"/>
      <c r="S28" s="843"/>
      <c r="T28" s="843"/>
      <c r="U28" s="843"/>
      <c r="V28" s="843">
        <v>1277</v>
      </c>
      <c r="W28" s="843"/>
      <c r="X28" s="843"/>
      <c r="Y28" s="843"/>
      <c r="Z28" s="843"/>
      <c r="AA28" s="843">
        <v>1</v>
      </c>
      <c r="AB28" s="843"/>
      <c r="AC28" s="843"/>
      <c r="AD28" s="843"/>
      <c r="AE28" s="844"/>
      <c r="AF28" s="845">
        <v>1</v>
      </c>
      <c r="AG28" s="843"/>
      <c r="AH28" s="843"/>
      <c r="AI28" s="843"/>
      <c r="AJ28" s="846"/>
      <c r="AK28" s="847">
        <v>48</v>
      </c>
      <c r="AL28" s="838"/>
      <c r="AM28" s="838"/>
      <c r="AN28" s="838"/>
      <c r="AO28" s="838"/>
      <c r="AP28" s="838" t="s">
        <v>546</v>
      </c>
      <c r="AQ28" s="838"/>
      <c r="AR28" s="838"/>
      <c r="AS28" s="838"/>
      <c r="AT28" s="838"/>
      <c r="AU28" s="838" t="s">
        <v>546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248</v>
      </c>
      <c r="R29" s="779"/>
      <c r="S29" s="779"/>
      <c r="T29" s="779"/>
      <c r="U29" s="779"/>
      <c r="V29" s="779">
        <v>248</v>
      </c>
      <c r="W29" s="779"/>
      <c r="X29" s="779"/>
      <c r="Y29" s="779"/>
      <c r="Z29" s="779"/>
      <c r="AA29" s="779">
        <v>1</v>
      </c>
      <c r="AB29" s="779"/>
      <c r="AC29" s="779"/>
      <c r="AD29" s="779"/>
      <c r="AE29" s="780"/>
      <c r="AF29" s="781">
        <v>1</v>
      </c>
      <c r="AG29" s="782"/>
      <c r="AH29" s="782"/>
      <c r="AI29" s="782"/>
      <c r="AJ29" s="783"/>
      <c r="AK29" s="850">
        <v>61</v>
      </c>
      <c r="AL29" s="851"/>
      <c r="AM29" s="851"/>
      <c r="AN29" s="851"/>
      <c r="AO29" s="851"/>
      <c r="AP29" s="851">
        <v>20</v>
      </c>
      <c r="AQ29" s="851"/>
      <c r="AR29" s="851"/>
      <c r="AS29" s="851"/>
      <c r="AT29" s="851"/>
      <c r="AU29" s="851">
        <v>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133</v>
      </c>
      <c r="R30" s="779"/>
      <c r="S30" s="779"/>
      <c r="T30" s="779"/>
      <c r="U30" s="779"/>
      <c r="V30" s="779">
        <v>133</v>
      </c>
      <c r="W30" s="779"/>
      <c r="X30" s="779"/>
      <c r="Y30" s="779"/>
      <c r="Z30" s="779"/>
      <c r="AA30" s="779">
        <v>0</v>
      </c>
      <c r="AB30" s="779"/>
      <c r="AC30" s="779"/>
      <c r="AD30" s="779"/>
      <c r="AE30" s="780"/>
      <c r="AF30" s="781">
        <v>0</v>
      </c>
      <c r="AG30" s="782"/>
      <c r="AH30" s="782"/>
      <c r="AI30" s="782"/>
      <c r="AJ30" s="783"/>
      <c r="AK30" s="850">
        <v>34</v>
      </c>
      <c r="AL30" s="851"/>
      <c r="AM30" s="851"/>
      <c r="AN30" s="851"/>
      <c r="AO30" s="851"/>
      <c r="AP30" s="851" t="s">
        <v>546</v>
      </c>
      <c r="AQ30" s="851"/>
      <c r="AR30" s="851"/>
      <c r="AS30" s="851"/>
      <c r="AT30" s="851"/>
      <c r="AU30" s="851" t="s">
        <v>546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169</v>
      </c>
      <c r="R31" s="779"/>
      <c r="S31" s="779"/>
      <c r="T31" s="779"/>
      <c r="U31" s="779"/>
      <c r="V31" s="779">
        <v>168</v>
      </c>
      <c r="W31" s="779"/>
      <c r="X31" s="779"/>
      <c r="Y31" s="779"/>
      <c r="Z31" s="779"/>
      <c r="AA31" s="779">
        <v>1</v>
      </c>
      <c r="AB31" s="779"/>
      <c r="AC31" s="779"/>
      <c r="AD31" s="779"/>
      <c r="AE31" s="780"/>
      <c r="AF31" s="781">
        <v>1</v>
      </c>
      <c r="AG31" s="782"/>
      <c r="AH31" s="782"/>
      <c r="AI31" s="782"/>
      <c r="AJ31" s="783"/>
      <c r="AK31" s="850">
        <v>31</v>
      </c>
      <c r="AL31" s="851"/>
      <c r="AM31" s="851"/>
      <c r="AN31" s="851"/>
      <c r="AO31" s="851"/>
      <c r="AP31" s="851" t="s">
        <v>546</v>
      </c>
      <c r="AQ31" s="851"/>
      <c r="AR31" s="851"/>
      <c r="AS31" s="851"/>
      <c r="AT31" s="851"/>
      <c r="AU31" s="851" t="s">
        <v>546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1361</v>
      </c>
      <c r="R32" s="779"/>
      <c r="S32" s="779"/>
      <c r="T32" s="779"/>
      <c r="U32" s="779"/>
      <c r="V32" s="779">
        <v>1347</v>
      </c>
      <c r="W32" s="779"/>
      <c r="X32" s="779"/>
      <c r="Y32" s="779"/>
      <c r="Z32" s="779"/>
      <c r="AA32" s="779">
        <v>14</v>
      </c>
      <c r="AB32" s="779"/>
      <c r="AC32" s="779"/>
      <c r="AD32" s="779"/>
      <c r="AE32" s="780"/>
      <c r="AF32" s="781">
        <v>14</v>
      </c>
      <c r="AG32" s="782"/>
      <c r="AH32" s="782"/>
      <c r="AI32" s="782"/>
      <c r="AJ32" s="783"/>
      <c r="AK32" s="850">
        <v>214</v>
      </c>
      <c r="AL32" s="851"/>
      <c r="AM32" s="851"/>
      <c r="AN32" s="851"/>
      <c r="AO32" s="851"/>
      <c r="AP32" s="851" t="s">
        <v>546</v>
      </c>
      <c r="AQ32" s="851"/>
      <c r="AR32" s="851"/>
      <c r="AS32" s="851"/>
      <c r="AT32" s="851"/>
      <c r="AU32" s="851" t="s">
        <v>546</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435</v>
      </c>
      <c r="R33" s="779"/>
      <c r="S33" s="779"/>
      <c r="T33" s="779"/>
      <c r="U33" s="779"/>
      <c r="V33" s="779">
        <v>434</v>
      </c>
      <c r="W33" s="779"/>
      <c r="X33" s="779"/>
      <c r="Y33" s="779"/>
      <c r="Z33" s="779"/>
      <c r="AA33" s="779">
        <v>1</v>
      </c>
      <c r="AB33" s="779"/>
      <c r="AC33" s="779"/>
      <c r="AD33" s="779"/>
      <c r="AE33" s="780"/>
      <c r="AF33" s="781">
        <v>171</v>
      </c>
      <c r="AG33" s="782"/>
      <c r="AH33" s="782"/>
      <c r="AI33" s="782"/>
      <c r="AJ33" s="783"/>
      <c r="AK33" s="850">
        <v>123</v>
      </c>
      <c r="AL33" s="851"/>
      <c r="AM33" s="851"/>
      <c r="AN33" s="851"/>
      <c r="AO33" s="851"/>
      <c r="AP33" s="851">
        <v>1313</v>
      </c>
      <c r="AQ33" s="851"/>
      <c r="AR33" s="851"/>
      <c r="AS33" s="851"/>
      <c r="AT33" s="851"/>
      <c r="AU33" s="851">
        <v>755</v>
      </c>
      <c r="AV33" s="851"/>
      <c r="AW33" s="851"/>
      <c r="AX33" s="851"/>
      <c r="AY33" s="851"/>
      <c r="AZ33" s="852" t="s">
        <v>546</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11</v>
      </c>
      <c r="R34" s="779"/>
      <c r="S34" s="779"/>
      <c r="T34" s="779"/>
      <c r="U34" s="779"/>
      <c r="V34" s="779">
        <v>11</v>
      </c>
      <c r="W34" s="779"/>
      <c r="X34" s="779"/>
      <c r="Y34" s="779"/>
      <c r="Z34" s="779"/>
      <c r="AA34" s="779">
        <v>0</v>
      </c>
      <c r="AB34" s="779"/>
      <c r="AC34" s="779"/>
      <c r="AD34" s="779"/>
      <c r="AE34" s="780"/>
      <c r="AF34" s="781">
        <v>0</v>
      </c>
      <c r="AG34" s="782"/>
      <c r="AH34" s="782"/>
      <c r="AI34" s="782"/>
      <c r="AJ34" s="783"/>
      <c r="AK34" s="850">
        <v>5</v>
      </c>
      <c r="AL34" s="851"/>
      <c r="AM34" s="851"/>
      <c r="AN34" s="851"/>
      <c r="AO34" s="851"/>
      <c r="AP34" s="851">
        <v>15</v>
      </c>
      <c r="AQ34" s="851"/>
      <c r="AR34" s="851"/>
      <c r="AS34" s="851"/>
      <c r="AT34" s="851"/>
      <c r="AU34" s="851">
        <v>13</v>
      </c>
      <c r="AV34" s="851"/>
      <c r="AW34" s="851"/>
      <c r="AX34" s="851"/>
      <c r="AY34" s="851"/>
      <c r="AZ34" s="852" t="s">
        <v>546</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317</v>
      </c>
      <c r="R35" s="779"/>
      <c r="S35" s="779"/>
      <c r="T35" s="779"/>
      <c r="U35" s="779"/>
      <c r="V35" s="779">
        <v>316</v>
      </c>
      <c r="W35" s="779"/>
      <c r="X35" s="779"/>
      <c r="Y35" s="779"/>
      <c r="Z35" s="779"/>
      <c r="AA35" s="779">
        <v>1</v>
      </c>
      <c r="AB35" s="779"/>
      <c r="AC35" s="779"/>
      <c r="AD35" s="779"/>
      <c r="AE35" s="780"/>
      <c r="AF35" s="781">
        <v>1</v>
      </c>
      <c r="AG35" s="782"/>
      <c r="AH35" s="782"/>
      <c r="AI35" s="782"/>
      <c r="AJ35" s="783"/>
      <c r="AK35" s="850">
        <v>224</v>
      </c>
      <c r="AL35" s="851"/>
      <c r="AM35" s="851"/>
      <c r="AN35" s="851"/>
      <c r="AO35" s="851"/>
      <c r="AP35" s="851">
        <v>1698</v>
      </c>
      <c r="AQ35" s="851"/>
      <c r="AR35" s="851"/>
      <c r="AS35" s="851"/>
      <c r="AT35" s="851"/>
      <c r="AU35" s="851">
        <v>1256</v>
      </c>
      <c r="AV35" s="851"/>
      <c r="AW35" s="851"/>
      <c r="AX35" s="851"/>
      <c r="AY35" s="851"/>
      <c r="AZ35" s="852" t="s">
        <v>546</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247</v>
      </c>
      <c r="R36" s="779"/>
      <c r="S36" s="779"/>
      <c r="T36" s="779"/>
      <c r="U36" s="779"/>
      <c r="V36" s="779">
        <v>247</v>
      </c>
      <c r="W36" s="779"/>
      <c r="X36" s="779"/>
      <c r="Y36" s="779"/>
      <c r="Z36" s="779"/>
      <c r="AA36" s="779">
        <v>0</v>
      </c>
      <c r="AB36" s="779"/>
      <c r="AC36" s="779"/>
      <c r="AD36" s="779"/>
      <c r="AE36" s="780"/>
      <c r="AF36" s="781">
        <v>0</v>
      </c>
      <c r="AG36" s="782"/>
      <c r="AH36" s="782"/>
      <c r="AI36" s="782"/>
      <c r="AJ36" s="783"/>
      <c r="AK36" s="850">
        <v>167</v>
      </c>
      <c r="AL36" s="851"/>
      <c r="AM36" s="851"/>
      <c r="AN36" s="851"/>
      <c r="AO36" s="851"/>
      <c r="AP36" s="851">
        <v>845</v>
      </c>
      <c r="AQ36" s="851"/>
      <c r="AR36" s="851"/>
      <c r="AS36" s="851"/>
      <c r="AT36" s="851"/>
      <c r="AU36" s="851">
        <v>607</v>
      </c>
      <c r="AV36" s="851"/>
      <c r="AW36" s="851"/>
      <c r="AX36" s="851"/>
      <c r="AY36" s="851"/>
      <c r="AZ36" s="852" t="s">
        <v>546</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189</v>
      </c>
      <c r="AG63" s="862"/>
      <c r="AH63" s="862"/>
      <c r="AI63" s="862"/>
      <c r="AJ63" s="863"/>
      <c r="AK63" s="864"/>
      <c r="AL63" s="859"/>
      <c r="AM63" s="859"/>
      <c r="AN63" s="859"/>
      <c r="AO63" s="859"/>
      <c r="AP63" s="862">
        <v>3891</v>
      </c>
      <c r="AQ63" s="862"/>
      <c r="AR63" s="862"/>
      <c r="AS63" s="862"/>
      <c r="AT63" s="862"/>
      <c r="AU63" s="862">
        <v>2645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398</v>
      </c>
      <c r="R66" s="738"/>
      <c r="S66" s="738"/>
      <c r="T66" s="738"/>
      <c r="U66" s="739"/>
      <c r="V66" s="737" t="s">
        <v>399</v>
      </c>
      <c r="W66" s="738"/>
      <c r="X66" s="738"/>
      <c r="Y66" s="738"/>
      <c r="Z66" s="739"/>
      <c r="AA66" s="737" t="s">
        <v>400</v>
      </c>
      <c r="AB66" s="738"/>
      <c r="AC66" s="738"/>
      <c r="AD66" s="738"/>
      <c r="AE66" s="739"/>
      <c r="AF66" s="872" t="s">
        <v>401</v>
      </c>
      <c r="AG66" s="833"/>
      <c r="AH66" s="833"/>
      <c r="AI66" s="833"/>
      <c r="AJ66" s="873"/>
      <c r="AK66" s="737" t="s">
        <v>402</v>
      </c>
      <c r="AL66" s="761"/>
      <c r="AM66" s="761"/>
      <c r="AN66" s="761"/>
      <c r="AO66" s="762"/>
      <c r="AP66" s="737" t="s">
        <v>403</v>
      </c>
      <c r="AQ66" s="738"/>
      <c r="AR66" s="738"/>
      <c r="AS66" s="738"/>
      <c r="AT66" s="739"/>
      <c r="AU66" s="737" t="s">
        <v>404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1984</v>
      </c>
      <c r="R68" s="886"/>
      <c r="S68" s="886"/>
      <c r="T68" s="886"/>
      <c r="U68" s="886"/>
      <c r="V68" s="886">
        <v>1935</v>
      </c>
      <c r="W68" s="886"/>
      <c r="X68" s="886"/>
      <c r="Y68" s="886"/>
      <c r="Z68" s="886"/>
      <c r="AA68" s="886">
        <v>49</v>
      </c>
      <c r="AB68" s="886"/>
      <c r="AC68" s="886"/>
      <c r="AD68" s="886"/>
      <c r="AE68" s="886"/>
      <c r="AF68" s="886">
        <v>49</v>
      </c>
      <c r="AG68" s="886"/>
      <c r="AH68" s="886"/>
      <c r="AI68" s="886"/>
      <c r="AJ68" s="886"/>
      <c r="AK68" s="886" t="s">
        <v>546</v>
      </c>
      <c r="AL68" s="886"/>
      <c r="AM68" s="886"/>
      <c r="AN68" s="886"/>
      <c r="AO68" s="886"/>
      <c r="AP68" s="886">
        <v>2224</v>
      </c>
      <c r="AQ68" s="886"/>
      <c r="AR68" s="886"/>
      <c r="AS68" s="886"/>
      <c r="AT68" s="886"/>
      <c r="AU68" s="886">
        <v>383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1671</v>
      </c>
      <c r="R69" s="851"/>
      <c r="S69" s="851"/>
      <c r="T69" s="851"/>
      <c r="U69" s="851"/>
      <c r="V69" s="851">
        <v>1639</v>
      </c>
      <c r="W69" s="851"/>
      <c r="X69" s="851"/>
      <c r="Y69" s="851"/>
      <c r="Z69" s="851"/>
      <c r="AA69" s="851">
        <v>32</v>
      </c>
      <c r="AB69" s="851"/>
      <c r="AC69" s="851"/>
      <c r="AD69" s="851"/>
      <c r="AE69" s="851"/>
      <c r="AF69" s="851">
        <v>32</v>
      </c>
      <c r="AG69" s="851"/>
      <c r="AH69" s="851"/>
      <c r="AI69" s="851"/>
      <c r="AJ69" s="851"/>
      <c r="AK69" s="851" t="s">
        <v>546</v>
      </c>
      <c r="AL69" s="851"/>
      <c r="AM69" s="851"/>
      <c r="AN69" s="851"/>
      <c r="AO69" s="851"/>
      <c r="AP69" s="851">
        <v>778</v>
      </c>
      <c r="AQ69" s="851"/>
      <c r="AR69" s="851"/>
      <c r="AS69" s="851"/>
      <c r="AT69" s="851"/>
      <c r="AU69" s="851">
        <v>57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768</v>
      </c>
      <c r="R70" s="851"/>
      <c r="S70" s="851"/>
      <c r="T70" s="851"/>
      <c r="U70" s="851"/>
      <c r="V70" s="851">
        <v>714</v>
      </c>
      <c r="W70" s="851"/>
      <c r="X70" s="851"/>
      <c r="Y70" s="851"/>
      <c r="Z70" s="851"/>
      <c r="AA70" s="851">
        <v>54</v>
      </c>
      <c r="AB70" s="851"/>
      <c r="AC70" s="851"/>
      <c r="AD70" s="851"/>
      <c r="AE70" s="851"/>
      <c r="AF70" s="851">
        <v>54</v>
      </c>
      <c r="AG70" s="851"/>
      <c r="AH70" s="851"/>
      <c r="AI70" s="851"/>
      <c r="AJ70" s="851"/>
      <c r="AK70" s="851" t="s">
        <v>554</v>
      </c>
      <c r="AL70" s="851"/>
      <c r="AM70" s="851"/>
      <c r="AN70" s="851"/>
      <c r="AO70" s="851"/>
      <c r="AP70" s="851" t="s">
        <v>546</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3971</v>
      </c>
      <c r="R71" s="851"/>
      <c r="S71" s="851"/>
      <c r="T71" s="851"/>
      <c r="U71" s="851"/>
      <c r="V71" s="851">
        <v>3950</v>
      </c>
      <c r="W71" s="851"/>
      <c r="X71" s="851"/>
      <c r="Y71" s="851"/>
      <c r="Z71" s="851"/>
      <c r="AA71" s="851">
        <v>21</v>
      </c>
      <c r="AB71" s="851"/>
      <c r="AC71" s="851"/>
      <c r="AD71" s="851"/>
      <c r="AE71" s="851"/>
      <c r="AF71" s="851">
        <v>21</v>
      </c>
      <c r="AG71" s="851"/>
      <c r="AH71" s="851"/>
      <c r="AI71" s="851"/>
      <c r="AJ71" s="851"/>
      <c r="AK71" s="851" t="s">
        <v>555</v>
      </c>
      <c r="AL71" s="851"/>
      <c r="AM71" s="851"/>
      <c r="AN71" s="851"/>
      <c r="AO71" s="851"/>
      <c r="AP71" s="851" t="s">
        <v>546</v>
      </c>
      <c r="AQ71" s="851"/>
      <c r="AR71" s="851"/>
      <c r="AS71" s="851"/>
      <c r="AT71" s="851"/>
      <c r="AU71" s="851" t="s">
        <v>546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113</v>
      </c>
      <c r="R72" s="851"/>
      <c r="S72" s="851"/>
      <c r="T72" s="851"/>
      <c r="U72" s="851"/>
      <c r="V72" s="851">
        <v>1111</v>
      </c>
      <c r="W72" s="851"/>
      <c r="X72" s="851"/>
      <c r="Y72" s="851"/>
      <c r="Z72" s="851"/>
      <c r="AA72" s="851">
        <v>2</v>
      </c>
      <c r="AB72" s="851"/>
      <c r="AC72" s="851"/>
      <c r="AD72" s="851"/>
      <c r="AE72" s="851"/>
      <c r="AF72" s="851">
        <v>2</v>
      </c>
      <c r="AG72" s="851"/>
      <c r="AH72" s="851"/>
      <c r="AI72" s="851"/>
      <c r="AJ72" s="851"/>
      <c r="AK72" s="851" t="s">
        <v>546</v>
      </c>
      <c r="AL72" s="851"/>
      <c r="AM72" s="851"/>
      <c r="AN72" s="851"/>
      <c r="AO72" s="851"/>
      <c r="AP72" s="851" t="s">
        <v>546</v>
      </c>
      <c r="AQ72" s="851"/>
      <c r="AR72" s="851"/>
      <c r="AS72" s="851"/>
      <c r="AT72" s="851"/>
      <c r="AU72" s="851" t="s">
        <v>546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557</v>
      </c>
      <c r="C73" s="894"/>
      <c r="D73" s="894"/>
      <c r="E73" s="894"/>
      <c r="F73" s="894"/>
      <c r="G73" s="894"/>
      <c r="H73" s="894"/>
      <c r="I73" s="894"/>
      <c r="J73" s="894"/>
      <c r="K73" s="894"/>
      <c r="L73" s="894"/>
      <c r="M73" s="894"/>
      <c r="N73" s="894"/>
      <c r="O73" s="894"/>
      <c r="P73" s="895"/>
      <c r="Q73" s="896">
        <v>479</v>
      </c>
      <c r="R73" s="851"/>
      <c r="S73" s="851"/>
      <c r="T73" s="851"/>
      <c r="U73" s="851"/>
      <c r="V73" s="851">
        <v>443</v>
      </c>
      <c r="W73" s="851"/>
      <c r="X73" s="851"/>
      <c r="Y73" s="851"/>
      <c r="Z73" s="851"/>
      <c r="AA73" s="851">
        <v>36</v>
      </c>
      <c r="AB73" s="851"/>
      <c r="AC73" s="851"/>
      <c r="AD73" s="851"/>
      <c r="AE73" s="851"/>
      <c r="AF73" s="851">
        <v>36</v>
      </c>
      <c r="AG73" s="851"/>
      <c r="AH73" s="851"/>
      <c r="AI73" s="851"/>
      <c r="AJ73" s="851"/>
      <c r="AK73" s="851" t="s">
        <v>546</v>
      </c>
      <c r="AL73" s="851"/>
      <c r="AM73" s="851"/>
      <c r="AN73" s="851"/>
      <c r="AO73" s="851"/>
      <c r="AP73" s="851" t="s">
        <v>546</v>
      </c>
      <c r="AQ73" s="851"/>
      <c r="AR73" s="851"/>
      <c r="AS73" s="851"/>
      <c r="AT73" s="851"/>
      <c r="AU73" s="851" t="s">
        <v>546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558</v>
      </c>
      <c r="C74" s="894"/>
      <c r="D74" s="894"/>
      <c r="E74" s="894"/>
      <c r="F74" s="894"/>
      <c r="G74" s="894"/>
      <c r="H74" s="894"/>
      <c r="I74" s="894"/>
      <c r="J74" s="894"/>
      <c r="K74" s="894"/>
      <c r="L74" s="894"/>
      <c r="M74" s="894"/>
      <c r="N74" s="894"/>
      <c r="O74" s="894"/>
      <c r="P74" s="895"/>
      <c r="Q74" s="896">
        <v>103087</v>
      </c>
      <c r="R74" s="851"/>
      <c r="S74" s="851"/>
      <c r="T74" s="851"/>
      <c r="U74" s="851"/>
      <c r="V74" s="851">
        <v>101191</v>
      </c>
      <c r="W74" s="851"/>
      <c r="X74" s="851"/>
      <c r="Y74" s="851"/>
      <c r="Z74" s="851"/>
      <c r="AA74" s="851">
        <v>18696</v>
      </c>
      <c r="AB74" s="851"/>
      <c r="AC74" s="851"/>
      <c r="AD74" s="851"/>
      <c r="AE74" s="851"/>
      <c r="AF74" s="851">
        <v>1896</v>
      </c>
      <c r="AG74" s="851"/>
      <c r="AH74" s="851"/>
      <c r="AI74" s="851"/>
      <c r="AJ74" s="851"/>
      <c r="AK74" s="851" t="s">
        <v>546</v>
      </c>
      <c r="AL74" s="851"/>
      <c r="AM74" s="851"/>
      <c r="AN74" s="851"/>
      <c r="AO74" s="851"/>
      <c r="AP74" s="851" t="s">
        <v>546</v>
      </c>
      <c r="AQ74" s="851"/>
      <c r="AR74" s="851"/>
      <c r="AS74" s="851"/>
      <c r="AT74" s="851"/>
      <c r="AU74" s="851" t="s">
        <v>546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552</v>
      </c>
      <c r="C75" s="894"/>
      <c r="D75" s="894"/>
      <c r="E75" s="894"/>
      <c r="F75" s="894"/>
      <c r="G75" s="894"/>
      <c r="H75" s="894"/>
      <c r="I75" s="894"/>
      <c r="J75" s="894"/>
      <c r="K75" s="894"/>
      <c r="L75" s="894"/>
      <c r="M75" s="894"/>
      <c r="N75" s="894"/>
      <c r="O75" s="894"/>
      <c r="P75" s="895"/>
      <c r="Q75" s="899">
        <v>133</v>
      </c>
      <c r="R75" s="900"/>
      <c r="S75" s="900"/>
      <c r="T75" s="900"/>
      <c r="U75" s="850"/>
      <c r="V75" s="901">
        <v>122</v>
      </c>
      <c r="W75" s="900"/>
      <c r="X75" s="900"/>
      <c r="Y75" s="900"/>
      <c r="Z75" s="850"/>
      <c r="AA75" s="901">
        <v>11</v>
      </c>
      <c r="AB75" s="900"/>
      <c r="AC75" s="900"/>
      <c r="AD75" s="900"/>
      <c r="AE75" s="850"/>
      <c r="AF75" s="901">
        <v>11</v>
      </c>
      <c r="AG75" s="900"/>
      <c r="AH75" s="900"/>
      <c r="AI75" s="900"/>
      <c r="AJ75" s="850"/>
      <c r="AK75" s="901" t="s">
        <v>556</v>
      </c>
      <c r="AL75" s="900"/>
      <c r="AM75" s="900"/>
      <c r="AN75" s="900"/>
      <c r="AO75" s="850"/>
      <c r="AP75" s="851" t="s">
        <v>546</v>
      </c>
      <c r="AQ75" s="851"/>
      <c r="AR75" s="851"/>
      <c r="AS75" s="851"/>
      <c r="AT75" s="851"/>
      <c r="AU75" s="851" t="s">
        <v>546</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553</v>
      </c>
      <c r="C76" s="894"/>
      <c r="D76" s="894"/>
      <c r="E76" s="894"/>
      <c r="F76" s="894"/>
      <c r="G76" s="894"/>
      <c r="H76" s="894"/>
      <c r="I76" s="894"/>
      <c r="J76" s="894"/>
      <c r="K76" s="894"/>
      <c r="L76" s="894"/>
      <c r="M76" s="894"/>
      <c r="N76" s="894"/>
      <c r="O76" s="894"/>
      <c r="P76" s="895"/>
      <c r="Q76" s="899">
        <v>4475</v>
      </c>
      <c r="R76" s="900"/>
      <c r="S76" s="900"/>
      <c r="T76" s="900"/>
      <c r="U76" s="850"/>
      <c r="V76" s="901">
        <v>4628</v>
      </c>
      <c r="W76" s="900"/>
      <c r="X76" s="900"/>
      <c r="Y76" s="900"/>
      <c r="Z76" s="850"/>
      <c r="AA76" s="901">
        <v>-154</v>
      </c>
      <c r="AB76" s="900"/>
      <c r="AC76" s="900"/>
      <c r="AD76" s="900"/>
      <c r="AE76" s="850"/>
      <c r="AF76" s="901">
        <v>680</v>
      </c>
      <c r="AG76" s="900"/>
      <c r="AH76" s="900"/>
      <c r="AI76" s="900"/>
      <c r="AJ76" s="850"/>
      <c r="AK76" s="901" t="s">
        <v>546</v>
      </c>
      <c r="AL76" s="900"/>
      <c r="AM76" s="900"/>
      <c r="AN76" s="900"/>
      <c r="AO76" s="850"/>
      <c r="AP76" s="901">
        <v>2326</v>
      </c>
      <c r="AQ76" s="900"/>
      <c r="AR76" s="900"/>
      <c r="AS76" s="900"/>
      <c r="AT76" s="850"/>
      <c r="AU76" s="901" t="s">
        <v>546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2781</v>
      </c>
      <c r="AG88" s="862"/>
      <c r="AH88" s="862"/>
      <c r="AI88" s="862"/>
      <c r="AJ88" s="862"/>
      <c r="AK88" s="859"/>
      <c r="AL88" s="859"/>
      <c r="AM88" s="859"/>
      <c r="AN88" s="859"/>
      <c r="AO88" s="859"/>
      <c r="AP88" s="862">
        <v>5328</v>
      </c>
      <c r="AQ88" s="862"/>
      <c r="AR88" s="862"/>
      <c r="AS88" s="862"/>
      <c r="AT88" s="862"/>
      <c r="AU88" s="862">
        <v>440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58</v>
      </c>
      <c r="CS102" s="870"/>
      <c r="CT102" s="870"/>
      <c r="CU102" s="870"/>
      <c r="CV102" s="913"/>
      <c r="CW102" s="912">
        <v>16</v>
      </c>
      <c r="CX102" s="870"/>
      <c r="CY102" s="870"/>
      <c r="CZ102" s="870"/>
      <c r="DA102" s="913"/>
      <c r="DB102" s="912" t="s">
        <v>562</v>
      </c>
      <c r="DC102" s="870"/>
      <c r="DD102" s="870"/>
      <c r="DE102" s="870"/>
      <c r="DF102" s="913"/>
      <c r="DG102" s="912" t="s">
        <v>562</v>
      </c>
      <c r="DH102" s="870"/>
      <c r="DI102" s="870"/>
      <c r="DJ102" s="870"/>
      <c r="DK102" s="913"/>
      <c r="DL102" s="912" t="s">
        <v>562</v>
      </c>
      <c r="DM102" s="870"/>
      <c r="DN102" s="870"/>
      <c r="DO102" s="870"/>
      <c r="DP102" s="913"/>
      <c r="DQ102" s="912" t="s">
        <v>562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287</v>
      </c>
      <c r="AG109" s="915"/>
      <c r="AH109" s="915"/>
      <c r="AI109" s="915"/>
      <c r="AJ109" s="916"/>
      <c r="AK109" s="914" t="s">
        <v>286</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287</v>
      </c>
      <c r="BW109" s="915"/>
      <c r="BX109" s="915"/>
      <c r="BY109" s="915"/>
      <c r="BZ109" s="916"/>
      <c r="CA109" s="914" t="s">
        <v>286</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287</v>
      </c>
      <c r="DM109" s="915"/>
      <c r="DN109" s="915"/>
      <c r="DO109" s="915"/>
      <c r="DP109" s="916"/>
      <c r="DQ109" s="914" t="s">
        <v>286</v>
      </c>
      <c r="DR109" s="915"/>
      <c r="DS109" s="915"/>
      <c r="DT109" s="915"/>
      <c r="DU109" s="916"/>
      <c r="DV109" s="914" t="s">
        <v>415</v>
      </c>
      <c r="DW109" s="915"/>
      <c r="DX109" s="915"/>
      <c r="DY109" s="915"/>
      <c r="DZ109" s="917"/>
    </row>
    <row r="110" spans="1:131" s="199" customFormat="1" ht="26.25" customHeight="1" x14ac:dyDescent="0.15">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1311731</v>
      </c>
      <c r="AB110" s="922"/>
      <c r="AC110" s="922"/>
      <c r="AD110" s="922"/>
      <c r="AE110" s="923"/>
      <c r="AF110" s="924">
        <v>1251324</v>
      </c>
      <c r="AG110" s="922"/>
      <c r="AH110" s="922"/>
      <c r="AI110" s="922"/>
      <c r="AJ110" s="923"/>
      <c r="AK110" s="924">
        <v>1175318</v>
      </c>
      <c r="AL110" s="922"/>
      <c r="AM110" s="922"/>
      <c r="AN110" s="922"/>
      <c r="AO110" s="923"/>
      <c r="AP110" s="925">
        <v>27.4</v>
      </c>
      <c r="AQ110" s="926"/>
      <c r="AR110" s="926"/>
      <c r="AS110" s="926"/>
      <c r="AT110" s="927"/>
      <c r="AU110" s="928" t="s">
        <v>62</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8622853</v>
      </c>
      <c r="BR110" s="957"/>
      <c r="BS110" s="957"/>
      <c r="BT110" s="957"/>
      <c r="BU110" s="957"/>
      <c r="BV110" s="957">
        <v>7810715</v>
      </c>
      <c r="BW110" s="957"/>
      <c r="BX110" s="957"/>
      <c r="BY110" s="957"/>
      <c r="BZ110" s="957"/>
      <c r="CA110" s="957">
        <v>7159772</v>
      </c>
      <c r="CB110" s="957"/>
      <c r="CC110" s="957"/>
      <c r="CD110" s="957"/>
      <c r="CE110" s="957"/>
      <c r="CF110" s="971">
        <v>167</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422</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v>884587</v>
      </c>
      <c r="CB111" s="950"/>
      <c r="CC111" s="950"/>
      <c r="CD111" s="950"/>
      <c r="CE111" s="950"/>
      <c r="CF111" s="944">
        <v>20.6</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426</v>
      </c>
      <c r="BA112" s="980"/>
      <c r="BB112" s="980"/>
      <c r="BC112" s="980"/>
      <c r="BD112" s="980"/>
      <c r="BE112" s="980"/>
      <c r="BF112" s="980"/>
      <c r="BG112" s="980"/>
      <c r="BH112" s="980"/>
      <c r="BI112" s="980"/>
      <c r="BJ112" s="980"/>
      <c r="BK112" s="980"/>
      <c r="BL112" s="980"/>
      <c r="BM112" s="980"/>
      <c r="BN112" s="980"/>
      <c r="BO112" s="980"/>
      <c r="BP112" s="981"/>
      <c r="BQ112" s="949">
        <v>3406606</v>
      </c>
      <c r="BR112" s="950"/>
      <c r="BS112" s="950"/>
      <c r="BT112" s="950"/>
      <c r="BU112" s="950"/>
      <c r="BV112" s="950">
        <v>3064159</v>
      </c>
      <c r="BW112" s="950"/>
      <c r="BX112" s="950"/>
      <c r="BY112" s="950"/>
      <c r="BZ112" s="950"/>
      <c r="CA112" s="950">
        <v>2633914</v>
      </c>
      <c r="CB112" s="950"/>
      <c r="CC112" s="950"/>
      <c r="CD112" s="950"/>
      <c r="CE112" s="950"/>
      <c r="CF112" s="944">
        <v>61.4</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413279</v>
      </c>
      <c r="AB113" s="964"/>
      <c r="AC113" s="964"/>
      <c r="AD113" s="964"/>
      <c r="AE113" s="965"/>
      <c r="AF113" s="966">
        <v>386989</v>
      </c>
      <c r="AG113" s="964"/>
      <c r="AH113" s="964"/>
      <c r="AI113" s="964"/>
      <c r="AJ113" s="965"/>
      <c r="AK113" s="966">
        <v>341631</v>
      </c>
      <c r="AL113" s="964"/>
      <c r="AM113" s="964"/>
      <c r="AN113" s="964"/>
      <c r="AO113" s="965"/>
      <c r="AP113" s="967">
        <v>8</v>
      </c>
      <c r="AQ113" s="968"/>
      <c r="AR113" s="968"/>
      <c r="AS113" s="968"/>
      <c r="AT113" s="969"/>
      <c r="AU113" s="930"/>
      <c r="AV113" s="931"/>
      <c r="AW113" s="931"/>
      <c r="AX113" s="931"/>
      <c r="AY113" s="931"/>
      <c r="AZ113" s="979" t="s">
        <v>429</v>
      </c>
      <c r="BA113" s="980"/>
      <c r="BB113" s="980"/>
      <c r="BC113" s="980"/>
      <c r="BD113" s="980"/>
      <c r="BE113" s="980"/>
      <c r="BF113" s="980"/>
      <c r="BG113" s="980"/>
      <c r="BH113" s="980"/>
      <c r="BI113" s="980"/>
      <c r="BJ113" s="980"/>
      <c r="BK113" s="980"/>
      <c r="BL113" s="980"/>
      <c r="BM113" s="980"/>
      <c r="BN113" s="980"/>
      <c r="BO113" s="980"/>
      <c r="BP113" s="981"/>
      <c r="BQ113" s="949">
        <v>327951</v>
      </c>
      <c r="BR113" s="950"/>
      <c r="BS113" s="950"/>
      <c r="BT113" s="950"/>
      <c r="BU113" s="950"/>
      <c r="BV113" s="950">
        <v>425543</v>
      </c>
      <c r="BW113" s="950"/>
      <c r="BX113" s="950"/>
      <c r="BY113" s="950"/>
      <c r="BZ113" s="950"/>
      <c r="CA113" s="950">
        <v>439937</v>
      </c>
      <c r="CB113" s="950"/>
      <c r="CC113" s="950"/>
      <c r="CD113" s="950"/>
      <c r="CE113" s="950"/>
      <c r="CF113" s="944">
        <v>10.3</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50994</v>
      </c>
      <c r="AB114" s="989"/>
      <c r="AC114" s="989"/>
      <c r="AD114" s="989"/>
      <c r="AE114" s="990"/>
      <c r="AF114" s="991">
        <v>46163</v>
      </c>
      <c r="AG114" s="989"/>
      <c r="AH114" s="989"/>
      <c r="AI114" s="989"/>
      <c r="AJ114" s="990"/>
      <c r="AK114" s="991">
        <v>44355</v>
      </c>
      <c r="AL114" s="989"/>
      <c r="AM114" s="989"/>
      <c r="AN114" s="989"/>
      <c r="AO114" s="990"/>
      <c r="AP114" s="992">
        <v>1</v>
      </c>
      <c r="AQ114" s="993"/>
      <c r="AR114" s="993"/>
      <c r="AS114" s="993"/>
      <c r="AT114" s="994"/>
      <c r="AU114" s="930"/>
      <c r="AV114" s="931"/>
      <c r="AW114" s="931"/>
      <c r="AX114" s="931"/>
      <c r="AY114" s="931"/>
      <c r="AZ114" s="979" t="s">
        <v>432</v>
      </c>
      <c r="BA114" s="980"/>
      <c r="BB114" s="980"/>
      <c r="BC114" s="980"/>
      <c r="BD114" s="980"/>
      <c r="BE114" s="980"/>
      <c r="BF114" s="980"/>
      <c r="BG114" s="980"/>
      <c r="BH114" s="980"/>
      <c r="BI114" s="980"/>
      <c r="BJ114" s="980"/>
      <c r="BK114" s="980"/>
      <c r="BL114" s="980"/>
      <c r="BM114" s="980"/>
      <c r="BN114" s="980"/>
      <c r="BO114" s="980"/>
      <c r="BP114" s="981"/>
      <c r="BQ114" s="949">
        <v>1610289</v>
      </c>
      <c r="BR114" s="950"/>
      <c r="BS114" s="950"/>
      <c r="BT114" s="950"/>
      <c r="BU114" s="950"/>
      <c r="BV114" s="950">
        <v>1550027</v>
      </c>
      <c r="BW114" s="950"/>
      <c r="BX114" s="950"/>
      <c r="BY114" s="950"/>
      <c r="BZ114" s="950"/>
      <c r="CA114" s="950">
        <v>1477383</v>
      </c>
      <c r="CB114" s="950"/>
      <c r="CC114" s="950"/>
      <c r="CD114" s="950"/>
      <c r="CE114" s="950"/>
      <c r="CF114" s="944">
        <v>34.5</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440</v>
      </c>
      <c r="Z117" s="916"/>
      <c r="AA117" s="1006">
        <v>1776004</v>
      </c>
      <c r="AB117" s="1007"/>
      <c r="AC117" s="1007"/>
      <c r="AD117" s="1007"/>
      <c r="AE117" s="1008"/>
      <c r="AF117" s="1009">
        <v>1684476</v>
      </c>
      <c r="AG117" s="1007"/>
      <c r="AH117" s="1007"/>
      <c r="AI117" s="1007"/>
      <c r="AJ117" s="1008"/>
      <c r="AK117" s="1009">
        <v>1561304</v>
      </c>
      <c r="AL117" s="1007"/>
      <c r="AM117" s="1007"/>
      <c r="AN117" s="1007"/>
      <c r="AO117" s="1008"/>
      <c r="AP117" s="1010"/>
      <c r="AQ117" s="1011"/>
      <c r="AR117" s="1011"/>
      <c r="AS117" s="1011"/>
      <c r="AT117" s="1012"/>
      <c r="AU117" s="930"/>
      <c r="AV117" s="931"/>
      <c r="AW117" s="931"/>
      <c r="AX117" s="931"/>
      <c r="AY117" s="931"/>
      <c r="AZ117" s="997" t="s">
        <v>441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287</v>
      </c>
      <c r="AG118" s="915"/>
      <c r="AH118" s="915"/>
      <c r="AI118" s="915"/>
      <c r="AJ118" s="916"/>
      <c r="AK118" s="914" t="s">
        <v>286</v>
      </c>
      <c r="AL118" s="915"/>
      <c r="AM118" s="915"/>
      <c r="AN118" s="915"/>
      <c r="AO118" s="916"/>
      <c r="AP118" s="1001" t="s">
        <v>415</v>
      </c>
      <c r="AQ118" s="1002"/>
      <c r="AR118" s="1002"/>
      <c r="AS118" s="1002"/>
      <c r="AT118" s="1003"/>
      <c r="AU118" s="930"/>
      <c r="AV118" s="931"/>
      <c r="AW118" s="931"/>
      <c r="AX118" s="931"/>
      <c r="AY118" s="931"/>
      <c r="AZ118" s="1004" t="s">
        <v>443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445</v>
      </c>
      <c r="BP119" s="1036"/>
      <c r="BQ119" s="1027">
        <v>13967699</v>
      </c>
      <c r="BR119" s="1028"/>
      <c r="BS119" s="1028"/>
      <c r="BT119" s="1028"/>
      <c r="BU119" s="1028"/>
      <c r="BV119" s="1028">
        <v>12850444</v>
      </c>
      <c r="BW119" s="1028"/>
      <c r="BX119" s="1028"/>
      <c r="BY119" s="1028"/>
      <c r="BZ119" s="1028"/>
      <c r="CA119" s="1028">
        <v>12595593</v>
      </c>
      <c r="CB119" s="1028"/>
      <c r="CC119" s="1028"/>
      <c r="CD119" s="1028"/>
      <c r="CE119" s="1028"/>
      <c r="CF119" s="1029"/>
      <c r="CG119" s="1030"/>
      <c r="CH119" s="1030"/>
      <c r="CI119" s="1030"/>
      <c r="CJ119" s="1031"/>
      <c r="CK119" s="977"/>
      <c r="CL119" s="978"/>
      <c r="CM119" s="1032" t="s">
        <v>446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v>884587</v>
      </c>
      <c r="DR119" s="1014"/>
      <c r="DS119" s="1014"/>
      <c r="DT119" s="1014"/>
      <c r="DU119" s="1015"/>
      <c r="DV119" s="1016">
        <v>20.6</v>
      </c>
      <c r="DW119" s="1017"/>
      <c r="DX119" s="1017"/>
      <c r="DY119" s="1017"/>
      <c r="DZ119" s="1018"/>
    </row>
    <row r="120" spans="1:130" s="199" customFormat="1" ht="26.25" customHeight="1" x14ac:dyDescent="0.15">
      <c r="A120" s="1089"/>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447</v>
      </c>
      <c r="AV120" s="1020"/>
      <c r="AW120" s="1020"/>
      <c r="AX120" s="1020"/>
      <c r="AY120" s="1021"/>
      <c r="AZ120" s="970" t="s">
        <v>448</v>
      </c>
      <c r="BA120" s="919"/>
      <c r="BB120" s="919"/>
      <c r="BC120" s="919"/>
      <c r="BD120" s="919"/>
      <c r="BE120" s="919"/>
      <c r="BF120" s="919"/>
      <c r="BG120" s="919"/>
      <c r="BH120" s="919"/>
      <c r="BI120" s="919"/>
      <c r="BJ120" s="919"/>
      <c r="BK120" s="919"/>
      <c r="BL120" s="919"/>
      <c r="BM120" s="919"/>
      <c r="BN120" s="919"/>
      <c r="BO120" s="919"/>
      <c r="BP120" s="920"/>
      <c r="BQ120" s="956">
        <v>3317559</v>
      </c>
      <c r="BR120" s="957"/>
      <c r="BS120" s="957"/>
      <c r="BT120" s="957"/>
      <c r="BU120" s="957"/>
      <c r="BV120" s="957">
        <v>3494964</v>
      </c>
      <c r="BW120" s="957"/>
      <c r="BX120" s="957"/>
      <c r="BY120" s="957"/>
      <c r="BZ120" s="957"/>
      <c r="CA120" s="957">
        <v>3645108</v>
      </c>
      <c r="CB120" s="957"/>
      <c r="CC120" s="957"/>
      <c r="CD120" s="957"/>
      <c r="CE120" s="957"/>
      <c r="CF120" s="971">
        <v>85</v>
      </c>
      <c r="CG120" s="972"/>
      <c r="CH120" s="972"/>
      <c r="CI120" s="972"/>
      <c r="CJ120" s="972"/>
      <c r="CK120" s="1037" t="s">
        <v>449</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1543571</v>
      </c>
      <c r="DH120" s="957"/>
      <c r="DI120" s="957"/>
      <c r="DJ120" s="957"/>
      <c r="DK120" s="957"/>
      <c r="DL120" s="957">
        <v>1397676</v>
      </c>
      <c r="DM120" s="957"/>
      <c r="DN120" s="957"/>
      <c r="DO120" s="957"/>
      <c r="DP120" s="957"/>
      <c r="DQ120" s="957">
        <v>1256468</v>
      </c>
      <c r="DR120" s="957"/>
      <c r="DS120" s="957"/>
      <c r="DT120" s="957"/>
      <c r="DU120" s="957"/>
      <c r="DV120" s="958">
        <v>29.3</v>
      </c>
      <c r="DW120" s="958"/>
      <c r="DX120" s="958"/>
      <c r="DY120" s="958"/>
      <c r="DZ120" s="959"/>
    </row>
    <row r="121" spans="1:130" s="199" customFormat="1" ht="26.25" customHeight="1" x14ac:dyDescent="0.15">
      <c r="A121" s="1089"/>
      <c r="B121" s="976"/>
      <c r="C121" s="997" t="s">
        <v>450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451</v>
      </c>
      <c r="BA121" s="980"/>
      <c r="BB121" s="980"/>
      <c r="BC121" s="980"/>
      <c r="BD121" s="980"/>
      <c r="BE121" s="980"/>
      <c r="BF121" s="980"/>
      <c r="BG121" s="980"/>
      <c r="BH121" s="980"/>
      <c r="BI121" s="980"/>
      <c r="BJ121" s="980"/>
      <c r="BK121" s="980"/>
      <c r="BL121" s="980"/>
      <c r="BM121" s="980"/>
      <c r="BN121" s="980"/>
      <c r="BO121" s="980"/>
      <c r="BP121" s="981"/>
      <c r="BQ121" s="949">
        <v>7724</v>
      </c>
      <c r="BR121" s="950"/>
      <c r="BS121" s="950"/>
      <c r="BT121" s="950"/>
      <c r="BU121" s="950"/>
      <c r="BV121" s="950">
        <v>5914</v>
      </c>
      <c r="BW121" s="950"/>
      <c r="BX121" s="950"/>
      <c r="BY121" s="950"/>
      <c r="BZ121" s="950"/>
      <c r="CA121" s="950">
        <v>4026</v>
      </c>
      <c r="CB121" s="950"/>
      <c r="CC121" s="950"/>
      <c r="CD121" s="950"/>
      <c r="CE121" s="950"/>
      <c r="CF121" s="944">
        <v>0.1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1082017</v>
      </c>
      <c r="DH121" s="950"/>
      <c r="DI121" s="950"/>
      <c r="DJ121" s="950"/>
      <c r="DK121" s="950"/>
      <c r="DL121" s="950">
        <v>960354</v>
      </c>
      <c r="DM121" s="950"/>
      <c r="DN121" s="950"/>
      <c r="DO121" s="950"/>
      <c r="DP121" s="950"/>
      <c r="DQ121" s="950">
        <v>754941</v>
      </c>
      <c r="DR121" s="950"/>
      <c r="DS121" s="950"/>
      <c r="DT121" s="950"/>
      <c r="DU121" s="950"/>
      <c r="DV121" s="951">
        <v>17.600000000000001</v>
      </c>
      <c r="DW121" s="951"/>
      <c r="DX121" s="951"/>
      <c r="DY121" s="951"/>
      <c r="DZ121" s="952"/>
    </row>
    <row r="122" spans="1:130" s="199" customFormat="1" ht="26.25" customHeight="1" x14ac:dyDescent="0.15">
      <c r="A122" s="1089"/>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452</v>
      </c>
      <c r="BA122" s="995"/>
      <c r="BB122" s="995"/>
      <c r="BC122" s="995"/>
      <c r="BD122" s="995"/>
      <c r="BE122" s="995"/>
      <c r="BF122" s="995"/>
      <c r="BG122" s="995"/>
      <c r="BH122" s="995"/>
      <c r="BI122" s="995"/>
      <c r="BJ122" s="995"/>
      <c r="BK122" s="995"/>
      <c r="BL122" s="995"/>
      <c r="BM122" s="995"/>
      <c r="BN122" s="995"/>
      <c r="BO122" s="995"/>
      <c r="BP122" s="996"/>
      <c r="BQ122" s="1027">
        <v>10571611</v>
      </c>
      <c r="BR122" s="1028"/>
      <c r="BS122" s="1028"/>
      <c r="BT122" s="1028"/>
      <c r="BU122" s="1028"/>
      <c r="BV122" s="1028">
        <v>9930886</v>
      </c>
      <c r="BW122" s="1028"/>
      <c r="BX122" s="1028"/>
      <c r="BY122" s="1028"/>
      <c r="BZ122" s="1028"/>
      <c r="CA122" s="1028">
        <v>9447168</v>
      </c>
      <c r="CB122" s="1028"/>
      <c r="CC122" s="1028"/>
      <c r="CD122" s="1028"/>
      <c r="CE122" s="1028"/>
      <c r="CF122" s="1048">
        <v>220.4</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762065</v>
      </c>
      <c r="DH122" s="950"/>
      <c r="DI122" s="950"/>
      <c r="DJ122" s="950"/>
      <c r="DK122" s="950"/>
      <c r="DL122" s="950">
        <v>688998</v>
      </c>
      <c r="DM122" s="950"/>
      <c r="DN122" s="950"/>
      <c r="DO122" s="950"/>
      <c r="DP122" s="950"/>
      <c r="DQ122" s="950">
        <v>606807</v>
      </c>
      <c r="DR122" s="950"/>
      <c r="DS122" s="950"/>
      <c r="DT122" s="950"/>
      <c r="DU122" s="950"/>
      <c r="DV122" s="951">
        <v>14.2</v>
      </c>
      <c r="DW122" s="951"/>
      <c r="DX122" s="951"/>
      <c r="DY122" s="951"/>
      <c r="DZ122" s="952"/>
    </row>
    <row r="123" spans="1:130" s="199" customFormat="1" ht="26.25" customHeight="1" x14ac:dyDescent="0.15">
      <c r="A123" s="1089"/>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453</v>
      </c>
      <c r="BP123" s="1036"/>
      <c r="BQ123" s="1095">
        <v>13896894</v>
      </c>
      <c r="BR123" s="1096"/>
      <c r="BS123" s="1096"/>
      <c r="BT123" s="1096"/>
      <c r="BU123" s="1096"/>
      <c r="BV123" s="1096">
        <v>13431764</v>
      </c>
      <c r="BW123" s="1096"/>
      <c r="BX123" s="1096"/>
      <c r="BY123" s="1096"/>
      <c r="BZ123" s="1096"/>
      <c r="CA123" s="1096">
        <v>13096302</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13984</v>
      </c>
      <c r="DH123" s="989"/>
      <c r="DI123" s="989"/>
      <c r="DJ123" s="989"/>
      <c r="DK123" s="990"/>
      <c r="DL123" s="991">
        <v>13268</v>
      </c>
      <c r="DM123" s="989"/>
      <c r="DN123" s="989"/>
      <c r="DO123" s="989"/>
      <c r="DP123" s="990"/>
      <c r="DQ123" s="991">
        <v>12533</v>
      </c>
      <c r="DR123" s="989"/>
      <c r="DS123" s="989"/>
      <c r="DT123" s="989"/>
      <c r="DU123" s="990"/>
      <c r="DV123" s="992">
        <v>0.3</v>
      </c>
      <c r="DW123" s="993"/>
      <c r="DX123" s="993"/>
      <c r="DY123" s="993"/>
      <c r="DZ123" s="994"/>
    </row>
    <row r="124" spans="1:130" s="199" customFormat="1" ht="26.25" customHeight="1" thickBot="1" x14ac:dyDescent="0.2">
      <c r="A124" s="1089"/>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455</v>
      </c>
      <c r="CQ124" s="1051"/>
      <c r="CR124" s="1051"/>
      <c r="CS124" s="1051"/>
      <c r="CT124" s="1051"/>
      <c r="CU124" s="1051"/>
      <c r="CV124" s="1051"/>
      <c r="CW124" s="1051"/>
      <c r="CX124" s="1051"/>
      <c r="CY124" s="1051"/>
      <c r="CZ124" s="1051"/>
      <c r="DA124" s="1051"/>
      <c r="DB124" s="1051"/>
      <c r="DC124" s="1051"/>
      <c r="DD124" s="1051"/>
      <c r="DE124" s="1051"/>
      <c r="DF124" s="1052"/>
      <c r="DG124" s="1035">
        <v>4969</v>
      </c>
      <c r="DH124" s="1014"/>
      <c r="DI124" s="1014"/>
      <c r="DJ124" s="1014"/>
      <c r="DK124" s="1015"/>
      <c r="DL124" s="1013">
        <v>3863</v>
      </c>
      <c r="DM124" s="1014"/>
      <c r="DN124" s="1014"/>
      <c r="DO124" s="1014"/>
      <c r="DP124" s="1015"/>
      <c r="DQ124" s="1013">
        <v>3165</v>
      </c>
      <c r="DR124" s="1014"/>
      <c r="DS124" s="1014"/>
      <c r="DT124" s="1014"/>
      <c r="DU124" s="1015"/>
      <c r="DV124" s="1016">
        <v>0.1</v>
      </c>
      <c r="DW124" s="1017"/>
      <c r="DX124" s="1017"/>
      <c r="DY124" s="1017"/>
      <c r="DZ124" s="1018"/>
    </row>
    <row r="125" spans="1:130" s="199" customFormat="1" ht="26.25" customHeight="1" x14ac:dyDescent="0.15">
      <c r="A125" s="1089"/>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456</v>
      </c>
      <c r="CL125" s="1038"/>
      <c r="CM125" s="1038"/>
      <c r="CN125" s="1038"/>
      <c r="CO125" s="1039"/>
      <c r="CP125" s="970" t="s">
        <v>457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460</v>
      </c>
      <c r="AY127" s="1063"/>
      <c r="AZ127" s="1063"/>
      <c r="BA127" s="1063"/>
      <c r="BB127" s="1063"/>
      <c r="BC127" s="1063"/>
      <c r="BD127" s="1063"/>
      <c r="BE127" s="1064"/>
      <c r="BF127" s="1065" t="s">
        <v>461</v>
      </c>
      <c r="BG127" s="1063"/>
      <c r="BH127" s="1063"/>
      <c r="BI127" s="1063"/>
      <c r="BJ127" s="1063"/>
      <c r="BK127" s="1063"/>
      <c r="BL127" s="1064"/>
      <c r="BM127" s="1065" t="s">
        <v>462</v>
      </c>
      <c r="BN127" s="1063"/>
      <c r="BO127" s="1063"/>
      <c r="BP127" s="1063"/>
      <c r="BQ127" s="1063"/>
      <c r="BR127" s="1063"/>
      <c r="BS127" s="1064"/>
      <c r="BT127" s="1065" t="s">
        <v>463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466</v>
      </c>
      <c r="X128" s="1075"/>
      <c r="Y128" s="1075"/>
      <c r="Z128" s="1076"/>
      <c r="AA128" s="1077">
        <v>2122</v>
      </c>
      <c r="AB128" s="1078"/>
      <c r="AC128" s="1078"/>
      <c r="AD128" s="1078"/>
      <c r="AE128" s="1079"/>
      <c r="AF128" s="1080">
        <v>2122</v>
      </c>
      <c r="AG128" s="1078"/>
      <c r="AH128" s="1078"/>
      <c r="AI128" s="1078"/>
      <c r="AJ128" s="1079"/>
      <c r="AK128" s="1080">
        <v>2122</v>
      </c>
      <c r="AL128" s="1078"/>
      <c r="AM128" s="1078"/>
      <c r="AN128" s="1078"/>
      <c r="AO128" s="1079"/>
      <c r="AP128" s="1081"/>
      <c r="AQ128" s="1082"/>
      <c r="AR128" s="1082"/>
      <c r="AS128" s="1082"/>
      <c r="AT128" s="1083"/>
      <c r="AU128" s="235"/>
      <c r="AV128" s="235"/>
      <c r="AW128" s="235"/>
      <c r="AX128" s="918" t="s">
        <v>467</v>
      </c>
      <c r="AY128" s="919"/>
      <c r="AZ128" s="919"/>
      <c r="BA128" s="919"/>
      <c r="BB128" s="919"/>
      <c r="BC128" s="919"/>
      <c r="BD128" s="919"/>
      <c r="BE128" s="920"/>
      <c r="BF128" s="1084" t="s">
        <v>112</v>
      </c>
      <c r="BG128" s="1085"/>
      <c r="BH128" s="1085"/>
      <c r="BI128" s="1085"/>
      <c r="BJ128" s="1085"/>
      <c r="BK128" s="1085"/>
      <c r="BL128" s="1086"/>
      <c r="BM128" s="1084">
        <v>14.74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469</v>
      </c>
      <c r="DM128" s="1070"/>
      <c r="DN128" s="1070"/>
      <c r="DO128" s="1070"/>
      <c r="DP128" s="1070"/>
      <c r="DQ128" s="1070" t="s">
        <v>469</v>
      </c>
      <c r="DR128" s="1070"/>
      <c r="DS128" s="1070"/>
      <c r="DT128" s="1070"/>
      <c r="DU128" s="1070"/>
      <c r="DV128" s="1071" t="s">
        <v>469</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470</v>
      </c>
      <c r="X129" s="1104"/>
      <c r="Y129" s="1104"/>
      <c r="Z129" s="1105"/>
      <c r="AA129" s="988">
        <v>5483921</v>
      </c>
      <c r="AB129" s="989"/>
      <c r="AC129" s="989"/>
      <c r="AD129" s="989"/>
      <c r="AE129" s="990"/>
      <c r="AF129" s="991">
        <v>5559762</v>
      </c>
      <c r="AG129" s="989"/>
      <c r="AH129" s="989"/>
      <c r="AI129" s="989"/>
      <c r="AJ129" s="990"/>
      <c r="AK129" s="991">
        <v>5421701</v>
      </c>
      <c r="AL129" s="989"/>
      <c r="AM129" s="989"/>
      <c r="AN129" s="989"/>
      <c r="AO129" s="990"/>
      <c r="AP129" s="1106"/>
      <c r="AQ129" s="1107"/>
      <c r="AR129" s="1107"/>
      <c r="AS129" s="1107"/>
      <c r="AT129" s="1108"/>
      <c r="AU129" s="237"/>
      <c r="AV129" s="237"/>
      <c r="AW129" s="237"/>
      <c r="AX129" s="1097" t="s">
        <v>471</v>
      </c>
      <c r="AY129" s="980"/>
      <c r="AZ129" s="980"/>
      <c r="BA129" s="980"/>
      <c r="BB129" s="980"/>
      <c r="BC129" s="980"/>
      <c r="BD129" s="980"/>
      <c r="BE129" s="981"/>
      <c r="BF129" s="1098" t="s">
        <v>469</v>
      </c>
      <c r="BG129" s="1099"/>
      <c r="BH129" s="1099"/>
      <c r="BI129" s="1099"/>
      <c r="BJ129" s="1099"/>
      <c r="BK129" s="1099"/>
      <c r="BL129" s="1100"/>
      <c r="BM129" s="1098">
        <v>19.739999999999998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473</v>
      </c>
      <c r="X130" s="1104"/>
      <c r="Y130" s="1104"/>
      <c r="Z130" s="1105"/>
      <c r="AA130" s="988">
        <v>1161113</v>
      </c>
      <c r="AB130" s="989"/>
      <c r="AC130" s="989"/>
      <c r="AD130" s="989"/>
      <c r="AE130" s="990"/>
      <c r="AF130" s="991">
        <v>1147734</v>
      </c>
      <c r="AG130" s="989"/>
      <c r="AH130" s="989"/>
      <c r="AI130" s="989"/>
      <c r="AJ130" s="990"/>
      <c r="AK130" s="991">
        <v>1135166</v>
      </c>
      <c r="AL130" s="989"/>
      <c r="AM130" s="989"/>
      <c r="AN130" s="989"/>
      <c r="AO130" s="990"/>
      <c r="AP130" s="1106"/>
      <c r="AQ130" s="1107"/>
      <c r="AR130" s="1107"/>
      <c r="AS130" s="1107"/>
      <c r="AT130" s="1108"/>
      <c r="AU130" s="237"/>
      <c r="AV130" s="237"/>
      <c r="AW130" s="237"/>
      <c r="AX130" s="1097" t="s">
        <v>474</v>
      </c>
      <c r="AY130" s="980"/>
      <c r="AZ130" s="980"/>
      <c r="BA130" s="980"/>
      <c r="BB130" s="980"/>
      <c r="BC130" s="980"/>
      <c r="BD130" s="980"/>
      <c r="BE130" s="981"/>
      <c r="BF130" s="1134">
        <v>12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475</v>
      </c>
      <c r="X131" s="1142"/>
      <c r="Y131" s="1142"/>
      <c r="Z131" s="1143"/>
      <c r="AA131" s="1035">
        <v>4322808</v>
      </c>
      <c r="AB131" s="1014"/>
      <c r="AC131" s="1014"/>
      <c r="AD131" s="1014"/>
      <c r="AE131" s="1015"/>
      <c r="AF131" s="1013">
        <v>4412028</v>
      </c>
      <c r="AG131" s="1014"/>
      <c r="AH131" s="1014"/>
      <c r="AI131" s="1014"/>
      <c r="AJ131" s="1015"/>
      <c r="AK131" s="1013">
        <v>4286535</v>
      </c>
      <c r="AL131" s="1014"/>
      <c r="AM131" s="1014"/>
      <c r="AN131" s="1014"/>
      <c r="AO131" s="1015"/>
      <c r="AP131" s="1144"/>
      <c r="AQ131" s="1145"/>
      <c r="AR131" s="1145"/>
      <c r="AS131" s="1145"/>
      <c r="AT131" s="1146"/>
      <c r="AU131" s="237"/>
      <c r="AV131" s="237"/>
      <c r="AW131" s="237"/>
      <c r="AX131" s="1116" t="s">
        <v>476</v>
      </c>
      <c r="AY131" s="1067"/>
      <c r="AZ131" s="1067"/>
      <c r="BA131" s="1067"/>
      <c r="BB131" s="1067"/>
      <c r="BC131" s="1067"/>
      <c r="BD131" s="1067"/>
      <c r="BE131" s="1068"/>
      <c r="BF131" s="1117" t="s">
        <v>469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478</v>
      </c>
      <c r="W132" s="1127"/>
      <c r="X132" s="1127"/>
      <c r="Y132" s="1127"/>
      <c r="Z132" s="1128"/>
      <c r="AA132" s="1129">
        <v>14.175253680000001</v>
      </c>
      <c r="AB132" s="1130"/>
      <c r="AC132" s="1130"/>
      <c r="AD132" s="1130"/>
      <c r="AE132" s="1131"/>
      <c r="AF132" s="1132">
        <v>12.117330170000001</v>
      </c>
      <c r="AG132" s="1130"/>
      <c r="AH132" s="1130"/>
      <c r="AI132" s="1130"/>
      <c r="AJ132" s="1131"/>
      <c r="AK132" s="1132">
        <v>9.8918123849999997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479</v>
      </c>
      <c r="W133" s="1110"/>
      <c r="X133" s="1110"/>
      <c r="Y133" s="1110"/>
      <c r="Z133" s="1111"/>
      <c r="AA133" s="1112">
        <v>14.7</v>
      </c>
      <c r="AB133" s="1113"/>
      <c r="AC133" s="1113"/>
      <c r="AD133" s="1113"/>
      <c r="AE133" s="1114"/>
      <c r="AF133" s="1112">
        <v>13.7</v>
      </c>
      <c r="AG133" s="1113"/>
      <c r="AH133" s="1113"/>
      <c r="AI133" s="1113"/>
      <c r="AJ133" s="1114"/>
      <c r="AK133" s="1112">
        <v>12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0" t="s">
        <v>482</v>
      </c>
      <c r="L7" s="256"/>
      <c r="M7" s="257" t="s">
        <v>483</v>
      </c>
      <c r="N7" s="258"/>
    </row>
    <row r="8" spans="1:16" x14ac:dyDescent="0.15">
      <c r="A8" s="250"/>
      <c r="B8" s="246"/>
      <c r="C8" s="246"/>
      <c r="D8" s="246"/>
      <c r="E8" s="246"/>
      <c r="F8" s="246"/>
      <c r="G8" s="259"/>
      <c r="H8" s="260"/>
      <c r="I8" s="260"/>
      <c r="J8" s="261"/>
      <c r="K8" s="1151"/>
      <c r="L8" s="262" t="s">
        <v>484</v>
      </c>
      <c r="M8" s="263" t="s">
        <v>485</v>
      </c>
      <c r="N8" s="264" t="s">
        <v>486</v>
      </c>
    </row>
    <row r="9" spans="1:16" x14ac:dyDescent="0.15">
      <c r="A9" s="250"/>
      <c r="B9" s="246"/>
      <c r="C9" s="246"/>
      <c r="D9" s="246"/>
      <c r="E9" s="246"/>
      <c r="F9" s="246"/>
      <c r="G9" s="1152" t="s">
        <v>487</v>
      </c>
      <c r="H9" s="1153"/>
      <c r="I9" s="1153"/>
      <c r="J9" s="1154"/>
      <c r="K9" s="265">
        <v>1412982</v>
      </c>
      <c r="L9" s="266">
        <v>128255</v>
      </c>
      <c r="M9" s="267">
        <v>85150</v>
      </c>
      <c r="N9" s="268">
        <v>50.6</v>
      </c>
    </row>
    <row r="10" spans="1:16" x14ac:dyDescent="0.15">
      <c r="A10" s="250"/>
      <c r="B10" s="246"/>
      <c r="C10" s="246"/>
      <c r="D10" s="246"/>
      <c r="E10" s="246"/>
      <c r="F10" s="246"/>
      <c r="G10" s="1152" t="s">
        <v>488</v>
      </c>
      <c r="H10" s="1153"/>
      <c r="I10" s="1153"/>
      <c r="J10" s="1154"/>
      <c r="K10" s="269">
        <v>29101</v>
      </c>
      <c r="L10" s="270">
        <v>2641</v>
      </c>
      <c r="M10" s="271">
        <v>9032</v>
      </c>
      <c r="N10" s="272">
        <v>-70.8</v>
      </c>
    </row>
    <row r="11" spans="1:16" ht="13.5" customHeight="1" x14ac:dyDescent="0.15">
      <c r="A11" s="250"/>
      <c r="B11" s="246"/>
      <c r="C11" s="246"/>
      <c r="D11" s="246"/>
      <c r="E11" s="246"/>
      <c r="F11" s="246"/>
      <c r="G11" s="1152" t="s">
        <v>489</v>
      </c>
      <c r="H11" s="1153"/>
      <c r="I11" s="1153"/>
      <c r="J11" s="1154"/>
      <c r="K11" s="269">
        <v>257233</v>
      </c>
      <c r="L11" s="270">
        <v>23349</v>
      </c>
      <c r="M11" s="271">
        <v>13711</v>
      </c>
      <c r="N11" s="272">
        <v>70.3</v>
      </c>
    </row>
    <row r="12" spans="1:16" ht="13.5" customHeight="1" x14ac:dyDescent="0.15">
      <c r="A12" s="250"/>
      <c r="B12" s="246"/>
      <c r="C12" s="246"/>
      <c r="D12" s="246"/>
      <c r="E12" s="246"/>
      <c r="F12" s="246"/>
      <c r="G12" s="1152" t="s">
        <v>490</v>
      </c>
      <c r="H12" s="1153"/>
      <c r="I12" s="1153"/>
      <c r="J12" s="1154"/>
      <c r="K12" s="269" t="s">
        <v>491</v>
      </c>
      <c r="L12" s="270" t="s">
        <v>491</v>
      </c>
      <c r="M12" s="271">
        <v>641</v>
      </c>
      <c r="N12" s="272" t="s">
        <v>491</v>
      </c>
    </row>
    <row r="13" spans="1:16" ht="13.5" customHeight="1" x14ac:dyDescent="0.15">
      <c r="A13" s="250"/>
      <c r="B13" s="246"/>
      <c r="C13" s="246"/>
      <c r="D13" s="246"/>
      <c r="E13" s="246"/>
      <c r="F13" s="246"/>
      <c r="G13" s="1152" t="s">
        <v>492</v>
      </c>
      <c r="H13" s="1153"/>
      <c r="I13" s="1153"/>
      <c r="J13" s="1154"/>
      <c r="K13" s="269" t="s">
        <v>491</v>
      </c>
      <c r="L13" s="270" t="s">
        <v>491</v>
      </c>
      <c r="M13" s="271" t="s">
        <v>491</v>
      </c>
      <c r="N13" s="272" t="s">
        <v>491</v>
      </c>
    </row>
    <row r="14" spans="1:16" ht="13.5" customHeight="1" x14ac:dyDescent="0.15">
      <c r="A14" s="250"/>
      <c r="B14" s="246"/>
      <c r="C14" s="246"/>
      <c r="D14" s="246"/>
      <c r="E14" s="246"/>
      <c r="F14" s="246"/>
      <c r="G14" s="1152" t="s">
        <v>493</v>
      </c>
      <c r="H14" s="1153"/>
      <c r="I14" s="1153"/>
      <c r="J14" s="1154"/>
      <c r="K14" s="269">
        <v>8289</v>
      </c>
      <c r="L14" s="270">
        <v>752</v>
      </c>
      <c r="M14" s="271">
        <v>4184</v>
      </c>
      <c r="N14" s="272">
        <v>-82</v>
      </c>
    </row>
    <row r="15" spans="1:16" ht="13.5" customHeight="1" x14ac:dyDescent="0.15">
      <c r="A15" s="250"/>
      <c r="B15" s="246"/>
      <c r="C15" s="246"/>
      <c r="D15" s="246"/>
      <c r="E15" s="246"/>
      <c r="F15" s="246"/>
      <c r="G15" s="1152" t="s">
        <v>494</v>
      </c>
      <c r="H15" s="1153"/>
      <c r="I15" s="1153"/>
      <c r="J15" s="1154"/>
      <c r="K15" s="269">
        <v>17417</v>
      </c>
      <c r="L15" s="270">
        <v>1581</v>
      </c>
      <c r="M15" s="271">
        <v>2000</v>
      </c>
      <c r="N15" s="272">
        <v>-21</v>
      </c>
    </row>
    <row r="16" spans="1:16" x14ac:dyDescent="0.15">
      <c r="A16" s="250"/>
      <c r="B16" s="246"/>
      <c r="C16" s="246"/>
      <c r="D16" s="246"/>
      <c r="E16" s="246"/>
      <c r="F16" s="246"/>
      <c r="G16" s="1155" t="s">
        <v>495</v>
      </c>
      <c r="H16" s="1156"/>
      <c r="I16" s="1156"/>
      <c r="J16" s="1157"/>
      <c r="K16" s="270">
        <v>-139721</v>
      </c>
      <c r="L16" s="270">
        <v>-12682</v>
      </c>
      <c r="M16" s="271">
        <v>-8546</v>
      </c>
      <c r="N16" s="272">
        <v>48.4</v>
      </c>
    </row>
    <row r="17" spans="1:16" x14ac:dyDescent="0.15">
      <c r="A17" s="250"/>
      <c r="B17" s="246"/>
      <c r="C17" s="246"/>
      <c r="D17" s="246"/>
      <c r="E17" s="246"/>
      <c r="F17" s="246"/>
      <c r="G17" s="1155" t="s">
        <v>170</v>
      </c>
      <c r="H17" s="1156"/>
      <c r="I17" s="1156"/>
      <c r="J17" s="1157"/>
      <c r="K17" s="270">
        <v>1585301</v>
      </c>
      <c r="L17" s="270">
        <v>143896</v>
      </c>
      <c r="M17" s="271">
        <v>106172</v>
      </c>
      <c r="N17" s="272">
        <v>35.5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47" t="s">
        <v>500</v>
      </c>
      <c r="H21" s="1148"/>
      <c r="I21" s="1148"/>
      <c r="J21" s="1149"/>
      <c r="K21" s="282">
        <v>15.16</v>
      </c>
      <c r="L21" s="283">
        <v>10.19</v>
      </c>
      <c r="M21" s="284">
        <v>4.97</v>
      </c>
      <c r="N21" s="251"/>
      <c r="O21" s="285"/>
      <c r="P21" s="281"/>
    </row>
    <row r="22" spans="1:16" s="286" customFormat="1" x14ac:dyDescent="0.15">
      <c r="A22" s="281"/>
      <c r="B22" s="251"/>
      <c r="C22" s="251"/>
      <c r="D22" s="251"/>
      <c r="E22" s="251"/>
      <c r="F22" s="251"/>
      <c r="G22" s="1147" t="s">
        <v>501</v>
      </c>
      <c r="H22" s="1148"/>
      <c r="I22" s="1148"/>
      <c r="J22" s="1149"/>
      <c r="K22" s="287">
        <v>92.8</v>
      </c>
      <c r="L22" s="288">
        <v>96.4</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0" t="s">
        <v>482</v>
      </c>
      <c r="L30" s="256"/>
      <c r="M30" s="257" t="s">
        <v>483</v>
      </c>
      <c r="N30" s="258"/>
    </row>
    <row r="31" spans="1:16" x14ac:dyDescent="0.15">
      <c r="A31" s="250"/>
      <c r="B31" s="246"/>
      <c r="C31" s="246"/>
      <c r="D31" s="246"/>
      <c r="E31" s="246"/>
      <c r="F31" s="246"/>
      <c r="G31" s="259"/>
      <c r="H31" s="260"/>
      <c r="I31" s="260"/>
      <c r="J31" s="261"/>
      <c r="K31" s="1151"/>
      <c r="L31" s="262" t="s">
        <v>484</v>
      </c>
      <c r="M31" s="263" t="s">
        <v>485</v>
      </c>
      <c r="N31" s="264" t="s">
        <v>486</v>
      </c>
    </row>
    <row r="32" spans="1:16" ht="27" customHeight="1" x14ac:dyDescent="0.15">
      <c r="A32" s="250"/>
      <c r="B32" s="246"/>
      <c r="C32" s="246"/>
      <c r="D32" s="246"/>
      <c r="E32" s="246"/>
      <c r="F32" s="246"/>
      <c r="G32" s="1163" t="s">
        <v>505</v>
      </c>
      <c r="H32" s="1164"/>
      <c r="I32" s="1164"/>
      <c r="J32" s="1165"/>
      <c r="K32" s="296">
        <v>1175318</v>
      </c>
      <c r="L32" s="296">
        <v>106682</v>
      </c>
      <c r="M32" s="297">
        <v>58921</v>
      </c>
      <c r="N32" s="298">
        <v>81.099999999999994</v>
      </c>
    </row>
    <row r="33" spans="1:16" ht="13.5" customHeight="1" x14ac:dyDescent="0.15">
      <c r="A33" s="250"/>
      <c r="B33" s="246"/>
      <c r="C33" s="246"/>
      <c r="D33" s="246"/>
      <c r="E33" s="246"/>
      <c r="F33" s="246"/>
      <c r="G33" s="1163" t="s">
        <v>506</v>
      </c>
      <c r="H33" s="1164"/>
      <c r="I33" s="1164"/>
      <c r="J33" s="1165"/>
      <c r="K33" s="296" t="s">
        <v>491</v>
      </c>
      <c r="L33" s="296" t="s">
        <v>491</v>
      </c>
      <c r="M33" s="297" t="s">
        <v>491</v>
      </c>
      <c r="N33" s="298" t="s">
        <v>491</v>
      </c>
    </row>
    <row r="34" spans="1:16" ht="27" customHeight="1" x14ac:dyDescent="0.15">
      <c r="A34" s="250"/>
      <c r="B34" s="246"/>
      <c r="C34" s="246"/>
      <c r="D34" s="246"/>
      <c r="E34" s="246"/>
      <c r="F34" s="246"/>
      <c r="G34" s="1163" t="s">
        <v>507</v>
      </c>
      <c r="H34" s="1164"/>
      <c r="I34" s="1164"/>
      <c r="J34" s="1165"/>
      <c r="K34" s="296" t="s">
        <v>491</v>
      </c>
      <c r="L34" s="296" t="s">
        <v>491</v>
      </c>
      <c r="M34" s="297">
        <v>1</v>
      </c>
      <c r="N34" s="298" t="s">
        <v>491</v>
      </c>
    </row>
    <row r="35" spans="1:16" ht="27" customHeight="1" x14ac:dyDescent="0.15">
      <c r="A35" s="250"/>
      <c r="B35" s="246"/>
      <c r="C35" s="246"/>
      <c r="D35" s="246"/>
      <c r="E35" s="246"/>
      <c r="F35" s="246"/>
      <c r="G35" s="1163" t="s">
        <v>508</v>
      </c>
      <c r="H35" s="1164"/>
      <c r="I35" s="1164"/>
      <c r="J35" s="1165"/>
      <c r="K35" s="296">
        <v>341631</v>
      </c>
      <c r="L35" s="296">
        <v>31009</v>
      </c>
      <c r="M35" s="297">
        <v>21946</v>
      </c>
      <c r="N35" s="298">
        <v>41.3</v>
      </c>
    </row>
    <row r="36" spans="1:16" ht="27" customHeight="1" x14ac:dyDescent="0.15">
      <c r="A36" s="250"/>
      <c r="B36" s="246"/>
      <c r="C36" s="246"/>
      <c r="D36" s="246"/>
      <c r="E36" s="246"/>
      <c r="F36" s="246"/>
      <c r="G36" s="1163" t="s">
        <v>509</v>
      </c>
      <c r="H36" s="1164"/>
      <c r="I36" s="1164"/>
      <c r="J36" s="1165"/>
      <c r="K36" s="296">
        <v>44355</v>
      </c>
      <c r="L36" s="296">
        <v>4026</v>
      </c>
      <c r="M36" s="297">
        <v>3467</v>
      </c>
      <c r="N36" s="298">
        <v>16.100000000000001</v>
      </c>
    </row>
    <row r="37" spans="1:16" ht="13.5" customHeight="1" x14ac:dyDescent="0.15">
      <c r="A37" s="250"/>
      <c r="B37" s="246"/>
      <c r="C37" s="246"/>
      <c r="D37" s="246"/>
      <c r="E37" s="246"/>
      <c r="F37" s="246"/>
      <c r="G37" s="1163" t="s">
        <v>510</v>
      </c>
      <c r="H37" s="1164"/>
      <c r="I37" s="1164"/>
      <c r="J37" s="1165"/>
      <c r="K37" s="296" t="s">
        <v>491</v>
      </c>
      <c r="L37" s="296" t="s">
        <v>491</v>
      </c>
      <c r="M37" s="297">
        <v>1242</v>
      </c>
      <c r="N37" s="298" t="s">
        <v>491</v>
      </c>
    </row>
    <row r="38" spans="1:16" ht="27" customHeight="1" x14ac:dyDescent="0.15">
      <c r="A38" s="250"/>
      <c r="B38" s="246"/>
      <c r="C38" s="246"/>
      <c r="D38" s="246"/>
      <c r="E38" s="246"/>
      <c r="F38" s="246"/>
      <c r="G38" s="1166" t="s">
        <v>511</v>
      </c>
      <c r="H38" s="1167"/>
      <c r="I38" s="1167"/>
      <c r="J38" s="1168"/>
      <c r="K38" s="299" t="s">
        <v>491</v>
      </c>
      <c r="L38" s="299" t="s">
        <v>491</v>
      </c>
      <c r="M38" s="300">
        <v>1</v>
      </c>
      <c r="N38" s="301" t="s">
        <v>491</v>
      </c>
      <c r="O38" s="295"/>
    </row>
    <row r="39" spans="1:16" x14ac:dyDescent="0.15">
      <c r="A39" s="250"/>
      <c r="B39" s="246"/>
      <c r="C39" s="246"/>
      <c r="D39" s="246"/>
      <c r="E39" s="246"/>
      <c r="F39" s="246"/>
      <c r="G39" s="1166" t="s">
        <v>512</v>
      </c>
      <c r="H39" s="1167"/>
      <c r="I39" s="1167"/>
      <c r="J39" s="1168"/>
      <c r="K39" s="302">
        <v>-2122</v>
      </c>
      <c r="L39" s="302">
        <v>-193</v>
      </c>
      <c r="M39" s="303">
        <v>-1780</v>
      </c>
      <c r="N39" s="304">
        <v>-89.2</v>
      </c>
      <c r="O39" s="295"/>
    </row>
    <row r="40" spans="1:16" ht="27" customHeight="1" x14ac:dyDescent="0.15">
      <c r="A40" s="250"/>
      <c r="B40" s="246"/>
      <c r="C40" s="246"/>
      <c r="D40" s="246"/>
      <c r="E40" s="246"/>
      <c r="F40" s="246"/>
      <c r="G40" s="1163" t="s">
        <v>513</v>
      </c>
      <c r="H40" s="1164"/>
      <c r="I40" s="1164"/>
      <c r="J40" s="1165"/>
      <c r="K40" s="302">
        <v>-1135166</v>
      </c>
      <c r="L40" s="302">
        <v>-103038</v>
      </c>
      <c r="M40" s="303">
        <v>-57269</v>
      </c>
      <c r="N40" s="304">
        <v>79.900000000000006</v>
      </c>
      <c r="O40" s="295"/>
    </row>
    <row r="41" spans="1:16" x14ac:dyDescent="0.15">
      <c r="A41" s="250"/>
      <c r="B41" s="246"/>
      <c r="C41" s="246"/>
      <c r="D41" s="246"/>
      <c r="E41" s="246"/>
      <c r="F41" s="246"/>
      <c r="G41" s="1169" t="s">
        <v>281</v>
      </c>
      <c r="H41" s="1170"/>
      <c r="I41" s="1170"/>
      <c r="J41" s="1171"/>
      <c r="K41" s="296">
        <v>424016</v>
      </c>
      <c r="L41" s="302">
        <v>38487</v>
      </c>
      <c r="M41" s="303">
        <v>26530</v>
      </c>
      <c r="N41" s="304">
        <v>45.1</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58" t="s">
        <v>482</v>
      </c>
      <c r="J49" s="1160" t="s">
        <v>517</v>
      </c>
      <c r="K49" s="1161"/>
      <c r="L49" s="1161"/>
      <c r="M49" s="1161"/>
      <c r="N49" s="1162"/>
    </row>
    <row r="50" spans="1:14" x14ac:dyDescent="0.15">
      <c r="A50" s="250"/>
      <c r="B50" s="246"/>
      <c r="C50" s="246"/>
      <c r="D50" s="246"/>
      <c r="E50" s="246"/>
      <c r="F50" s="246"/>
      <c r="G50" s="314"/>
      <c r="H50" s="315"/>
      <c r="I50" s="1159"/>
      <c r="J50" s="316" t="s">
        <v>518</v>
      </c>
      <c r="K50" s="317" t="s">
        <v>519</v>
      </c>
      <c r="L50" s="318" t="s">
        <v>520</v>
      </c>
      <c r="M50" s="319" t="s">
        <v>521</v>
      </c>
      <c r="N50" s="320" t="s">
        <v>522</v>
      </c>
    </row>
    <row r="51" spans="1:14" x14ac:dyDescent="0.15">
      <c r="A51" s="250"/>
      <c r="B51" s="246"/>
      <c r="C51" s="246"/>
      <c r="D51" s="246"/>
      <c r="E51" s="246"/>
      <c r="F51" s="246"/>
      <c r="G51" s="312" t="s">
        <v>523</v>
      </c>
      <c r="H51" s="313"/>
      <c r="I51" s="321">
        <v>1616979</v>
      </c>
      <c r="J51" s="322">
        <v>139708</v>
      </c>
      <c r="K51" s="323">
        <v>-20.6</v>
      </c>
      <c r="L51" s="324">
        <v>66496</v>
      </c>
      <c r="M51" s="325">
        <v>-6.2</v>
      </c>
      <c r="N51" s="326">
        <v>-14.4</v>
      </c>
    </row>
    <row r="52" spans="1:14" x14ac:dyDescent="0.15">
      <c r="A52" s="250"/>
      <c r="B52" s="246"/>
      <c r="C52" s="246"/>
      <c r="D52" s="246"/>
      <c r="E52" s="246"/>
      <c r="F52" s="246"/>
      <c r="G52" s="327"/>
      <c r="H52" s="328" t="s">
        <v>524</v>
      </c>
      <c r="I52" s="329">
        <v>1169988</v>
      </c>
      <c r="J52" s="330">
        <v>101088</v>
      </c>
      <c r="K52" s="331">
        <v>-18.600000000000001</v>
      </c>
      <c r="L52" s="332">
        <v>36530</v>
      </c>
      <c r="M52" s="333">
        <v>-8.4</v>
      </c>
      <c r="N52" s="334">
        <v>-10.199999999999999</v>
      </c>
    </row>
    <row r="53" spans="1:14" x14ac:dyDescent="0.15">
      <c r="A53" s="250"/>
      <c r="B53" s="246"/>
      <c r="C53" s="246"/>
      <c r="D53" s="246"/>
      <c r="E53" s="246"/>
      <c r="F53" s="246"/>
      <c r="G53" s="312" t="s">
        <v>525</v>
      </c>
      <c r="H53" s="313"/>
      <c r="I53" s="321">
        <v>1173436</v>
      </c>
      <c r="J53" s="322">
        <v>102546</v>
      </c>
      <c r="K53" s="323">
        <v>-26.6</v>
      </c>
      <c r="L53" s="324">
        <v>82748</v>
      </c>
      <c r="M53" s="325">
        <v>24.4</v>
      </c>
      <c r="N53" s="326">
        <v>-51</v>
      </c>
    </row>
    <row r="54" spans="1:14" x14ac:dyDescent="0.15">
      <c r="A54" s="250"/>
      <c r="B54" s="246"/>
      <c r="C54" s="246"/>
      <c r="D54" s="246"/>
      <c r="E54" s="246"/>
      <c r="F54" s="246"/>
      <c r="G54" s="327"/>
      <c r="H54" s="328" t="s">
        <v>524</v>
      </c>
      <c r="I54" s="329">
        <v>809779</v>
      </c>
      <c r="J54" s="330">
        <v>70766</v>
      </c>
      <c r="K54" s="331">
        <v>-30</v>
      </c>
      <c r="L54" s="332">
        <v>44732</v>
      </c>
      <c r="M54" s="333">
        <v>22.5</v>
      </c>
      <c r="N54" s="334">
        <v>-52.5</v>
      </c>
    </row>
    <row r="55" spans="1:14" x14ac:dyDescent="0.15">
      <c r="A55" s="250"/>
      <c r="B55" s="246"/>
      <c r="C55" s="246"/>
      <c r="D55" s="246"/>
      <c r="E55" s="246"/>
      <c r="F55" s="246"/>
      <c r="G55" s="312" t="s">
        <v>526</v>
      </c>
      <c r="H55" s="313"/>
      <c r="I55" s="321">
        <v>1295295</v>
      </c>
      <c r="J55" s="322">
        <v>114913</v>
      </c>
      <c r="K55" s="323">
        <v>12.1</v>
      </c>
      <c r="L55" s="324">
        <v>91837</v>
      </c>
      <c r="M55" s="325">
        <v>11</v>
      </c>
      <c r="N55" s="326">
        <v>1.1000000000000001</v>
      </c>
    </row>
    <row r="56" spans="1:14" x14ac:dyDescent="0.15">
      <c r="A56" s="250"/>
      <c r="B56" s="246"/>
      <c r="C56" s="246"/>
      <c r="D56" s="246"/>
      <c r="E56" s="246"/>
      <c r="F56" s="246"/>
      <c r="G56" s="327"/>
      <c r="H56" s="328" t="s">
        <v>524</v>
      </c>
      <c r="I56" s="329">
        <v>606833</v>
      </c>
      <c r="J56" s="330">
        <v>53835</v>
      </c>
      <c r="K56" s="331">
        <v>-23.9</v>
      </c>
      <c r="L56" s="332">
        <v>54439</v>
      </c>
      <c r="M56" s="333">
        <v>21.7</v>
      </c>
      <c r="N56" s="334">
        <v>-45.6</v>
      </c>
    </row>
    <row r="57" spans="1:14" x14ac:dyDescent="0.15">
      <c r="A57" s="250"/>
      <c r="B57" s="246"/>
      <c r="C57" s="246"/>
      <c r="D57" s="246"/>
      <c r="E57" s="246"/>
      <c r="F57" s="246"/>
      <c r="G57" s="312" t="s">
        <v>527</v>
      </c>
      <c r="H57" s="313"/>
      <c r="I57" s="321">
        <v>1564592</v>
      </c>
      <c r="J57" s="322">
        <v>140234</v>
      </c>
      <c r="K57" s="323">
        <v>22</v>
      </c>
      <c r="L57" s="324">
        <v>106092</v>
      </c>
      <c r="M57" s="325">
        <v>15.5</v>
      </c>
      <c r="N57" s="326">
        <v>6.5</v>
      </c>
    </row>
    <row r="58" spans="1:14" x14ac:dyDescent="0.15">
      <c r="A58" s="250"/>
      <c r="B58" s="246"/>
      <c r="C58" s="246"/>
      <c r="D58" s="246"/>
      <c r="E58" s="246"/>
      <c r="F58" s="246"/>
      <c r="G58" s="327"/>
      <c r="H58" s="328" t="s">
        <v>524</v>
      </c>
      <c r="I58" s="329">
        <v>478356</v>
      </c>
      <c r="J58" s="330">
        <v>42875</v>
      </c>
      <c r="K58" s="331">
        <v>-20.399999999999999</v>
      </c>
      <c r="L58" s="332">
        <v>44299</v>
      </c>
      <c r="M58" s="333">
        <v>-18.600000000000001</v>
      </c>
      <c r="N58" s="334">
        <v>-1.8</v>
      </c>
    </row>
    <row r="59" spans="1:14" x14ac:dyDescent="0.15">
      <c r="A59" s="250"/>
      <c r="B59" s="246"/>
      <c r="C59" s="246"/>
      <c r="D59" s="246"/>
      <c r="E59" s="246"/>
      <c r="F59" s="246"/>
      <c r="G59" s="312" t="s">
        <v>528</v>
      </c>
      <c r="H59" s="313"/>
      <c r="I59" s="321">
        <v>1823292</v>
      </c>
      <c r="J59" s="322">
        <v>165498</v>
      </c>
      <c r="K59" s="323">
        <v>18</v>
      </c>
      <c r="L59" s="324">
        <v>78903</v>
      </c>
      <c r="M59" s="325">
        <v>-25.6</v>
      </c>
      <c r="N59" s="326">
        <v>43.6</v>
      </c>
    </row>
    <row r="60" spans="1:14" x14ac:dyDescent="0.15">
      <c r="A60" s="250"/>
      <c r="B60" s="246"/>
      <c r="C60" s="246"/>
      <c r="D60" s="246"/>
      <c r="E60" s="246"/>
      <c r="F60" s="246"/>
      <c r="G60" s="327"/>
      <c r="H60" s="328" t="s">
        <v>524</v>
      </c>
      <c r="I60" s="335">
        <v>892348</v>
      </c>
      <c r="J60" s="330">
        <v>80997</v>
      </c>
      <c r="K60" s="331">
        <v>88.9</v>
      </c>
      <c r="L60" s="332">
        <v>49201</v>
      </c>
      <c r="M60" s="333">
        <v>11.1</v>
      </c>
      <c r="N60" s="334">
        <v>77.8</v>
      </c>
    </row>
    <row r="61" spans="1:14" x14ac:dyDescent="0.15">
      <c r="A61" s="250"/>
      <c r="B61" s="246"/>
      <c r="C61" s="246"/>
      <c r="D61" s="246"/>
      <c r="E61" s="246"/>
      <c r="F61" s="246"/>
      <c r="G61" s="312" t="s">
        <v>529</v>
      </c>
      <c r="H61" s="336"/>
      <c r="I61" s="337">
        <v>1494719</v>
      </c>
      <c r="J61" s="338">
        <v>132580</v>
      </c>
      <c r="K61" s="339">
        <v>1</v>
      </c>
      <c r="L61" s="340">
        <v>85215</v>
      </c>
      <c r="M61" s="341">
        <v>3.8</v>
      </c>
      <c r="N61" s="326">
        <v>-2.8</v>
      </c>
    </row>
    <row r="62" spans="1:14" x14ac:dyDescent="0.15">
      <c r="A62" s="250"/>
      <c r="B62" s="246"/>
      <c r="C62" s="246"/>
      <c r="D62" s="246"/>
      <c r="E62" s="246"/>
      <c r="F62" s="246"/>
      <c r="G62" s="327"/>
      <c r="H62" s="328" t="s">
        <v>524</v>
      </c>
      <c r="I62" s="329">
        <v>791461</v>
      </c>
      <c r="J62" s="330">
        <v>69912</v>
      </c>
      <c r="K62" s="331">
        <v>-0.8</v>
      </c>
      <c r="L62" s="332">
        <v>45840</v>
      </c>
      <c r="M62" s="333">
        <v>5.7</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2" t="s">
        <v>3</v>
      </c>
      <c r="D47" s="1172"/>
      <c r="E47" s="1173"/>
      <c r="F47" s="11">
        <v>29.15</v>
      </c>
      <c r="G47" s="12">
        <v>31.85</v>
      </c>
      <c r="H47" s="12">
        <v>34</v>
      </c>
      <c r="I47" s="12">
        <v>36.770000000000003</v>
      </c>
      <c r="J47" s="13">
        <v>42.09</v>
      </c>
    </row>
    <row r="48" spans="2:10" ht="57.75" customHeight="1" x14ac:dyDescent="0.15">
      <c r="B48" s="14"/>
      <c r="C48" s="1174" t="s">
        <v>4</v>
      </c>
      <c r="D48" s="1174"/>
      <c r="E48" s="1175"/>
      <c r="F48" s="15">
        <v>4.97</v>
      </c>
      <c r="G48" s="16">
        <v>2.75</v>
      </c>
      <c r="H48" s="16">
        <v>6.54</v>
      </c>
      <c r="I48" s="16">
        <v>8.4600000000000009</v>
      </c>
      <c r="J48" s="17">
        <v>6.95</v>
      </c>
    </row>
    <row r="49" spans="2:10" ht="57.75" customHeight="1" thickBot="1" x14ac:dyDescent="0.2">
      <c r="B49" s="18"/>
      <c r="C49" s="1176" t="s">
        <v>5</v>
      </c>
      <c r="D49" s="1176"/>
      <c r="E49" s="1177"/>
      <c r="F49" s="19">
        <v>1.31</v>
      </c>
      <c r="G49" s="20">
        <v>0.21</v>
      </c>
      <c r="H49" s="20">
        <v>5.23</v>
      </c>
      <c r="I49" s="20">
        <v>5.5</v>
      </c>
      <c r="J49" s="21">
        <v>2.65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2018-04-14T07:06:59Z</cp:lastPrinted>
  <dcterms:created xsi:type="dcterms:W3CDTF">2018-01-24T04:49:15Z</dcterms:created>
  <dcterms:modified xsi:type="dcterms:W3CDTF">2018-06-08T00:58:11Z</dcterms:modified>
  <cp:category/>
</cp:coreProperties>
</file>