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workbookPr/>
  <mc:AlternateContent xmlns:mc="http://schemas.openxmlformats.org/markup-compatibility/2006">
    <mc:Choice Requires="x15">
      <x15ac:absPath xmlns:x15ac="http://schemas.microsoft.com/office/spreadsheetml/2010/11/ac" url="C:\Users\199621\Desktop\"/>
    </mc:Choice>
  </mc:AlternateContent>
  <xr:revisionPtr revIDLastSave="0" documentId="13_ncr:1_{ED99D357-CC0E-4AAA-8322-7F028A14D30D}" xr6:coauthVersionLast="47" xr6:coauthVersionMax="47" xr10:uidLastSave="{00000000-0000-0000-0000-000000000000}"/>
  <bookViews>
    <workbookView xWindow="-120" yWindow="-120" windowWidth="29040" windowHeight="15840" firstSheet="10"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AM36" i="10"/>
  <c r="AM35" i="10"/>
  <c r="CO34" i="10"/>
  <c r="CO35" i="10" s="1"/>
  <c r="CO36" i="10" s="1"/>
  <c r="BW34" i="10"/>
  <c r="BW35" i="10" s="1"/>
  <c r="BW36" i="10" s="1"/>
  <c r="BW37" i="10" s="1"/>
  <c r="BW38" i="10" s="1"/>
  <c r="BW39" i="10" s="1"/>
  <c r="BW40" i="10" s="1"/>
  <c r="BW41" i="10" s="1"/>
  <c r="BW42" i="10" s="1"/>
  <c r="BW43" i="10" s="1"/>
  <c r="C34" i="10"/>
  <c r="C35" i="10" l="1"/>
  <c r="C36" i="10" s="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s="1"/>
  <c r="BE36" i="10" s="1"/>
</calcChain>
</file>

<file path=xl/sharedStrings.xml><?xml version="1.0" encoding="utf-8"?>
<sst xmlns="http://schemas.openxmlformats.org/spreadsheetml/2006/main" count="1141" uniqueCount="625">
  <si>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</si>
  <si>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</si>
  <si>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</si>
  <si>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</si>
  <si>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</si>
  <si>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</si>
  <si>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</si>
  <si>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</si>
  <si>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</si>
  <si>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</si>
  <si>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</si>
  <si>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</si>
  <si>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</si>
  <si>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</si>
  <si>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</si>
  <si>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</si>
  <si>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</si>
  <si>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</si>
  <si>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</si>
  <si>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</si>
  <si>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</si>
  <si>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</si>
  <si>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</si>
  <si>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</si>
  <si>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</si>
  <si>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</si>
  <si>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</si>
  <si>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</si>
  <si>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</si>
  <si>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</si>
  <si>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</si>
  <si>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</si>
  <si>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</si>
  <si>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</si>
  <si>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</si>
  <si>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</si>
  <si>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</si>
  <si>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</si>
  <si>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</si>
  <si>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</si>
  <si>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</si>
  <si>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</si>
  <si>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</si>
  <si>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</si>
  <si>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</si>
  <si>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</si>
  <si>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</si>
  <si>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</si>
  <si>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</si>
  <si>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</si>
  <si>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</si>
  <si>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</si>
  <si>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</si>
  <si>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</si>
  <si>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</si>
  <si>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</si>
  <si>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</si>
  <si>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</si>
  <si>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</si>
  <si>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</si>
  <si>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</si>
  <si>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</si>
  <si>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</si>
  <si>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</si>
  <si>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</si>
  <si>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</si>
  <si>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</si>
  <si>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</si>
  <si>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</si>
  <si>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</si>
  <si>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</si>
  <si>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</si>
  <si>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</si>
  <si>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</si>
  <si>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</si>
  <si>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</si>
  <si>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</si>
  <si>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</si>
  <si>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</si>
  <si>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</si>
  <si>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</si>
  <si>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</si>
  <si>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</si>
  <si>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</si>
  <si>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福井県</t>
    <phoneticPr fontId="5"/>
  </si>
  <si>
    <t>市町村類型</t>
    <phoneticPr fontId="5"/>
  </si>
  <si>
    <t>Ⅲ－１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</si>
  <si>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</si>
  <si>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</si>
  <si>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</si>
  <si>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</si>
  <si>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</si>
  <si>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</si>
  <si>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</si>
  <si>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</si>
  <si>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</si>
  <si>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</si>
  <si>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</si>
  <si>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</si>
  <si>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南越前町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</si>
  <si>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</si>
  <si>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</si>
  <si>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</si>
  <si>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</si>
  <si>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</si>
  <si>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</si>
  <si>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</si>
  <si>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</si>
  <si>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</si>
  <si>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</si>
  <si>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</si>
  <si>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</si>
  <si>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</si>
  <si>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</si>
  <si>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</si>
  <si>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</si>
  <si>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</si>
  <si>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</si>
  <si>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</si>
  <si>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</si>
  <si>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</si>
  <si>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</si>
  <si>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</si>
  <si>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</si>
  <si>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</si>
  <si>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</si>
  <si>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</si>
  <si>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</si>
  <si>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</si>
  <si>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</si>
  <si>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</si>
  <si>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</si>
  <si>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</si>
  <si>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</si>
  <si>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</si>
  <si>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</si>
  <si>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</si>
  <si>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</si>
  <si>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</si>
  <si>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</si>
  <si>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</si>
  <si>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</si>
  <si>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</si>
  <si>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</si>
  <si>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</si>
  <si>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</si>
  <si>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</si>
  <si>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</si>
  <si>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</si>
  <si>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</si>
  <si>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</si>
  <si>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</si>
  <si>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</si>
  <si>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</si>
  <si>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-2.6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</si>
  <si>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</si>
  <si>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</si>
  <si>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</si>
  <si>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</si>
  <si>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</si>
  <si>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</si>
  <si>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</si>
  <si>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</si>
  <si>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</si>
  <si>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</si>
  <si>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</si>
  <si>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</si>
  <si>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</si>
  <si>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</si>
  <si>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</si>
  <si>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</si>
  <si>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</si>
  <si>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</si>
  <si>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</si>
  <si>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</si>
  <si>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</si>
  <si>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</si>
  <si>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</si>
  <si>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</si>
  <si>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</si>
  <si>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</si>
  <si>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</si>
  <si>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</si>
  <si>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</si>
  <si>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</si>
  <si>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</si>
  <si>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</si>
  <si>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</si>
  <si>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</si>
  <si>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</si>
  <si>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</si>
  <si>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</si>
  <si>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</si>
  <si>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</si>
  <si>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</si>
  <si>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</si>
  <si>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</si>
  <si>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</si>
  <si>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</si>
  <si>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</si>
  <si>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</si>
  <si>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</si>
  <si>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</si>
  <si>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</si>
  <si>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</si>
  <si>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</si>
  <si>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</si>
  <si>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</si>
  <si>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</si>
  <si>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</si>
  <si>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</si>
  <si>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</si>
  <si>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</si>
  <si>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</si>
  <si>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</si>
  <si>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</si>
  <si>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</si>
  <si>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</si>
  <si>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福井県南越前町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</si>
  <si>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</si>
  <si>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</si>
  <si>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</si>
  <si>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</si>
  <si>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</si>
  <si>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</si>
  <si>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</si>
  <si>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</si>
  <si>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</si>
  <si>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</si>
  <si>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</si>
  <si>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</si>
  <si>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</si>
  <si>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</si>
  <si>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</si>
  <si>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</si>
  <si>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</si>
  <si>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</si>
  <si>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</si>
  <si>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</si>
  <si>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</si>
  <si>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</si>
  <si>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</si>
  <si>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</si>
  <si>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</si>
  <si>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</si>
  <si>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</si>
  <si>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</si>
  <si>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</si>
  <si>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</si>
  <si>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</si>
  <si>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</si>
  <si>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</si>
  <si>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</si>
  <si>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</si>
  <si>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</si>
  <si>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</si>
  <si>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</si>
  <si>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</si>
  <si>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</si>
  <si>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</si>
  <si>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</si>
  <si>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</si>
  <si>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</si>
  <si>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</si>
  <si>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</si>
  <si>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</si>
  <si>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</si>
  <si>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</si>
  <si>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</si>
  <si>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</si>
  <si>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</si>
  <si>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</si>
  <si>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</si>
  <si>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</si>
  <si>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</si>
  <si>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</si>
  <si>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</si>
  <si>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</si>
  <si>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</si>
  <si>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</si>
  <si>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</si>
  <si>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</si>
  <si>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</si>
  <si>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</si>
  <si>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</si>
  <si>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</si>
  <si>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</si>
  <si>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</si>
  <si>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</si>
  <si>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</si>
  <si>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</si>
  <si>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</si>
  <si>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</si>
  <si>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</si>
  <si>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</si>
  <si>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</si>
  <si>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</si>
  <si>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</si>
  <si>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</si>
  <si>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</si>
  <si>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</si>
  <si>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</si>
  <si>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</si>
  <si>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</si>
  <si>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</si>
  <si>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</si>
  <si>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</si>
  <si>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</si>
  <si>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</si>
  <si>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</si>
  <si>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</si>
  <si>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</si>
  <si>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</si>
  <si>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</si>
  <si>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</si>
  <si>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</si>
  <si>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</si>
  <si>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</si>
  <si>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</si>
  <si>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</si>
  <si>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</si>
  <si>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</si>
  <si>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</si>
  <si>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</si>
  <si>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</si>
  <si>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</si>
  <si>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</si>
  <si>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</si>
  <si>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</si>
  <si>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</si>
  <si>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</si>
  <si>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</si>
  <si>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</si>
  <si>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</si>
  <si>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</si>
  <si>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</si>
  <si>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</si>
  <si>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</si>
  <si>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</si>
  <si>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</si>
  <si>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t>
    <phoneticPr fontId="5"/>
  </si>
  <si>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</si>
  <si>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</si>
  <si>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</si>
  <si>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</si>
  <si>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</si>
  <si>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</si>
  <si>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</si>
  <si>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</si>
  <si>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病院</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</si>
  <si>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</si>
  <si>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</si>
  <si>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</si>
  <si>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</si>
  <si>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</si>
  <si>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</si>
  <si>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</si>
  <si>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</si>
  <si>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</si>
  <si>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</si>
  <si>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</si>
  <si>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</si>
  <si>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</si>
  <si>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</si>
  <si>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</si>
  <si>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</si>
  <si>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</si>
  <si>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</si>
  <si>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</si>
  <si>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</si>
  <si>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</si>
  <si>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</si>
  <si>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福井県南越前町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</si>
  <si>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</si>
  <si>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</si>
  <si>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</si>
  <si>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</si>
  <si>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</si>
  <si>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</si>
  <si>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</si>
  <si>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</si>
  <si>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</si>
  <si>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</si>
  <si>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</si>
  <si>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</si>
  <si>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</si>
  <si>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</si>
  <si>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</si>
  <si>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</si>
  <si>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</si>
  <si>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</si>
  <si>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</si>
  <si>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</si>
  <si>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河野診療所特別会計</t>
    <phoneticPr fontId="5"/>
  </si>
  <si>
    <t>農業者労働災害共済特別会計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</si>
  <si>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</si>
  <si>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</si>
  <si>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</si>
  <si>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</si>
  <si>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</si>
  <si>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</si>
  <si>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</si>
  <si>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</si>
  <si>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</si>
  <si>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</si>
  <si>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</si>
  <si>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</si>
  <si>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</si>
  <si>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</si>
  <si>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</si>
  <si>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国民健康保険今庄診療所特別会計</t>
    <phoneticPr fontId="5"/>
  </si>
  <si>
    <t>後期高齢者医療特別会計</t>
    <phoneticPr fontId="5"/>
  </si>
  <si>
    <t>老人保健施設特別会計</t>
    <phoneticPr fontId="5"/>
  </si>
  <si>
    <t>介護保険特別会計</t>
    <phoneticPr fontId="5"/>
  </si>
  <si>
    <t>水道事業会計</t>
    <phoneticPr fontId="5"/>
  </si>
  <si>
    <t>法適用企業</t>
    <phoneticPr fontId="5"/>
  </si>
  <si>
    <t>個別排水処理施設特別会計</t>
    <phoneticPr fontId="5"/>
  </si>
  <si>
    <t>法非適用企業</t>
    <phoneticPr fontId="5"/>
  </si>
  <si>
    <t>農業集落排水特別会計</t>
    <phoneticPr fontId="5"/>
  </si>
  <si>
    <t>法非適用企業</t>
    <phoneticPr fontId="5"/>
  </si>
  <si>
    <t>下水道特別会計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</si>
  <si>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</si>
  <si>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</si>
  <si>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</si>
  <si>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</si>
  <si>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</si>
  <si>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</si>
  <si>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</si>
  <si>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</si>
  <si>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</si>
  <si>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</si>
  <si>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</si>
  <si>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</si>
  <si>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</si>
  <si>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</si>
  <si>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</si>
  <si>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</si>
  <si>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</si>
  <si>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</si>
  <si>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</si>
  <si>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</si>
  <si>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</si>
  <si>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</si>
  <si>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</si>
  <si>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</si>
  <si>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</si>
  <si>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</si>
  <si>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</si>
  <si>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</si>
  <si>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</si>
  <si>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</si>
  <si>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</si>
  <si>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</si>
  <si>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</si>
  <si>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</si>
  <si>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</si>
  <si>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</si>
  <si>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</si>
  <si>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</si>
  <si>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</si>
  <si>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</si>
  <si>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</si>
  <si>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</si>
  <si>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</si>
  <si>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</si>
  <si>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</si>
  <si>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</si>
  <si>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</si>
  <si>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</si>
  <si>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</si>
  <si>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</si>
  <si>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</si>
  <si>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</si>
  <si>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</si>
  <si>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</si>
  <si>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</si>
  <si>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</si>
  <si>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</si>
  <si>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</si>
  <si>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</si>
  <si>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</si>
  <si>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</si>
  <si>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</si>
  <si>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</si>
  <si>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</si>
  <si>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</si>
  <si>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</si>
  <si>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農業集落排水特別会計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</si>
  <si>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</si>
  <si>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</si>
  <si>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</si>
  <si>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</si>
  <si>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下水道特別会計</t>
    <phoneticPr fontId="5"/>
  </si>
  <si>
    <t>(Ｆ)</t>
    <phoneticPr fontId="5"/>
  </si>
  <si>
    <t>国民健康保険今庄診療所特別会計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</si>
  <si>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</si>
  <si>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</si>
  <si>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</si>
  <si>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</si>
  <si>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</si>
  <si>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</si>
  <si>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</si>
  <si>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</si>
  <si>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</si>
  <si>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</si>
  <si>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</si>
  <si>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</si>
  <si>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</si>
  <si>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</si>
  <si>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</si>
  <si>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</si>
  <si>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</si>
  <si>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</si>
  <si>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</si>
  <si>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</si>
  <si>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</si>
  <si>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</si>
  <si>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</si>
  <si>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</si>
  <si>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</si>
  <si>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</si>
  <si>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</si>
  <si>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</si>
  <si>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</si>
  <si>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</si>
  <si>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</si>
  <si>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</si>
  <si>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</si>
  <si>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</si>
  <si>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</si>
  <si>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</si>
  <si>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</si>
  <si>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</si>
  <si>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</si>
  <si>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</si>
  <si>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</si>
  <si>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</si>
  <si>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</si>
  <si>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</si>
  <si>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</si>
  <si>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</si>
  <si>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</si>
  <si>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</si>
  <si>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</si>
  <si>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</si>
  <si>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</si>
  <si>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</si>
  <si>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</si>
  <si>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</si>
  <si>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</si>
  <si>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</si>
  <si>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</si>
  <si>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</si>
  <si>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</si>
  <si>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</si>
  <si>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</si>
  <si>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</si>
  <si>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</si>
  <si>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</si>
  <si>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</si>
  <si>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</si>
  <si>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</si>
  <si>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</si>
  <si>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</si>
  <si>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</si>
  <si>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</si>
  <si>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</si>
  <si>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</si>
  <si>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</si>
  <si>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</si>
  <si>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</si>
  <si>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</si>
  <si>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</si>
  <si>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</si>
  <si>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</si>
  <si>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</si>
  <si>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</si>
  <si>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</si>
  <si>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1.57</t>
  </si>
  <si>
    <t>▲ 0.24</t>
  </si>
  <si>
    <t>一般会計</t>
  </si>
  <si>
    <t>水道事業会計</t>
  </si>
  <si>
    <t>介護保険特別会計</t>
  </si>
  <si>
    <t>国民健康保険特別会計</t>
  </si>
  <si>
    <t>河野診療所特別会計</t>
  </si>
  <si>
    <t>国民健康保険今庄診療所特別会計</t>
  </si>
  <si>
    <t>老人保健施設特別会計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</si>
  <si>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</si>
  <si>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</si>
  <si>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</si>
  <si>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</si>
  <si>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</si>
  <si>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</si>
  <si>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</si>
  <si>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</si>
  <si>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</si>
  <si>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</si>
  <si>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南越消防組合</t>
  </si>
  <si>
    <t>南越清掃組合</t>
  </si>
  <si>
    <t>福井県後期高齢者医療広域組合連合</t>
    <rPh sb="0" eb="3">
      <t>フクイケン</t>
    </rPh>
    <rPh sb="3" eb="5">
      <t>コウキ</t>
    </rPh>
    <rPh sb="5" eb="8">
      <t>コウレイシャ</t>
    </rPh>
    <rPh sb="8" eb="10">
      <t>イリョウ</t>
    </rPh>
    <rPh sb="10" eb="12">
      <t>コウイキ</t>
    </rPh>
    <rPh sb="12" eb="14">
      <t>クミアイ</t>
    </rPh>
    <rPh sb="14" eb="16">
      <t>レンゴウ</t>
    </rPh>
    <phoneticPr fontId="2"/>
  </si>
  <si>
    <t>福井県後期高齢者医療広域組合連合（事業会計）</t>
    <rPh sb="0" eb="3">
      <t>フクイケン</t>
    </rPh>
    <rPh sb="3" eb="5">
      <t>コウキ</t>
    </rPh>
    <rPh sb="5" eb="8">
      <t>コウレイシャ</t>
    </rPh>
    <rPh sb="8" eb="10">
      <t>イリョウ</t>
    </rPh>
    <rPh sb="10" eb="12">
      <t>コウイキ</t>
    </rPh>
    <rPh sb="12" eb="14">
      <t>クミアイ</t>
    </rPh>
    <rPh sb="14" eb="16">
      <t>レンゴウ</t>
    </rPh>
    <rPh sb="17" eb="19">
      <t>ジギョウ</t>
    </rPh>
    <rPh sb="19" eb="21">
      <t>カイケイ</t>
    </rPh>
    <phoneticPr fontId="2"/>
  </si>
  <si>
    <t>福井県市町村総合事務組合（普通会計）</t>
    <rPh sb="0" eb="3">
      <t>フクイケン</t>
    </rPh>
    <rPh sb="3" eb="6">
      <t>シチョウソン</t>
    </rPh>
    <rPh sb="6" eb="8">
      <t>ソウゴウ</t>
    </rPh>
    <rPh sb="8" eb="10">
      <t>ジム</t>
    </rPh>
    <rPh sb="10" eb="12">
      <t>クミアイ</t>
    </rPh>
    <rPh sb="13" eb="15">
      <t>フツウ</t>
    </rPh>
    <rPh sb="15" eb="17">
      <t>カイケイ</t>
    </rPh>
    <phoneticPr fontId="2"/>
  </si>
  <si>
    <t>福井県市町村総合事務組合（事業会計）</t>
    <rPh sb="13" eb="15">
      <t>ジギョウ</t>
    </rPh>
    <rPh sb="15" eb="17">
      <t>カイケイ</t>
    </rPh>
    <phoneticPr fontId="2"/>
  </si>
  <si>
    <t>福井県自治会館組合</t>
    <rPh sb="0" eb="3">
      <t>フクイケン</t>
    </rPh>
    <rPh sb="3" eb="5">
      <t>ジチ</t>
    </rPh>
    <rPh sb="5" eb="7">
      <t>カイカン</t>
    </rPh>
    <rPh sb="7" eb="9">
      <t>クミアイ</t>
    </rPh>
    <phoneticPr fontId="2"/>
  </si>
  <si>
    <t>公立丹南病院組合</t>
    <rPh sb="0" eb="2">
      <t>コウリツ</t>
    </rPh>
    <rPh sb="2" eb="4">
      <t>タンナン</t>
    </rPh>
    <rPh sb="4" eb="6">
      <t>ビョウイン</t>
    </rPh>
    <rPh sb="6" eb="8">
      <t>クミアイ</t>
    </rPh>
    <phoneticPr fontId="2"/>
  </si>
  <si>
    <t>福井県丹南広域組合（普通会計）</t>
    <rPh sb="0" eb="3">
      <t>フクイケン</t>
    </rPh>
    <rPh sb="3" eb="5">
      <t>タンナン</t>
    </rPh>
    <rPh sb="5" eb="7">
      <t>コウイキ</t>
    </rPh>
    <rPh sb="7" eb="9">
      <t>クミアイ</t>
    </rPh>
    <rPh sb="10" eb="14">
      <t>フツウカイケイ</t>
    </rPh>
    <phoneticPr fontId="2"/>
  </si>
  <si>
    <t>公共施設管理公社</t>
    <rPh sb="0" eb="2">
      <t>コウキョウ</t>
    </rPh>
    <rPh sb="2" eb="4">
      <t>シセツ</t>
    </rPh>
    <rPh sb="4" eb="6">
      <t>カンリ</t>
    </rPh>
    <rPh sb="6" eb="8">
      <t>コウシャ</t>
    </rPh>
    <phoneticPr fontId="2"/>
  </si>
  <si>
    <t>リトリート田倉</t>
    <rPh sb="5" eb="7">
      <t>タクラ</t>
    </rPh>
    <phoneticPr fontId="2"/>
  </si>
  <si>
    <t>南越前町シルバー人材センター</t>
    <rPh sb="0" eb="1">
      <t>ミナミ</t>
    </rPh>
    <rPh sb="1" eb="4">
      <t>エチゼンチョウ</t>
    </rPh>
    <rPh sb="8" eb="10">
      <t>ジンザイ</t>
    </rPh>
    <phoneticPr fontId="2"/>
  </si>
  <si>
    <t>地域振興基金</t>
    <rPh sb="0" eb="2">
      <t>チイキ</t>
    </rPh>
    <rPh sb="2" eb="4">
      <t>シンコウ</t>
    </rPh>
    <rPh sb="4" eb="6">
      <t>キキン</t>
    </rPh>
    <phoneticPr fontId="5"/>
  </si>
  <si>
    <t>公共施設適正管理基金</t>
    <rPh sb="0" eb="4">
      <t>コウキョウシセツ</t>
    </rPh>
    <rPh sb="4" eb="6">
      <t>テキセイ</t>
    </rPh>
    <rPh sb="6" eb="8">
      <t>カンリ</t>
    </rPh>
    <rPh sb="8" eb="10">
      <t>キキン</t>
    </rPh>
    <phoneticPr fontId="2"/>
  </si>
  <si>
    <t>高齢者保健福祉基金</t>
    <phoneticPr fontId="2"/>
  </si>
  <si>
    <t>青少年育成代継基金</t>
    <phoneticPr fontId="2"/>
  </si>
  <si>
    <t>ふるさとこうの振興基金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</si>
  <si>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</si>
  <si>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</si>
  <si>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t>　</t>
    </r>
    <r>
      <rPr>
        <sz val="11"/>
        <rFont val="ＭＳ Ｐゴシック"/>
        <family val="3"/>
        <charset val="128"/>
      </rPr>
      <t>地方債の発行限度を定めていることや、財政調整基金の一定額の確保と安定的運用を行ってきていることから将来負担は減少傾向にあり、令和４年度も前年度に引き続き比率はマイナス（無し）となった。
　有形固定資産減価償却率については、合併前整備の施設は耐用年数を迎える施設も多いが、近年の耐震化等の大規模工事、大型ハード事業により、全国平均を下回る結果となっている。しかし、当町における有形固定資産減価償却率は既存資産の減価償却費が投資額を上回り、増加傾向であるため、今後も町の公共施設等総合管理計画をもとに、総合的かつ計画的に管理し、施設の統廃合・長寿命化を目指していく。</t>
    </r>
    <rPh sb="112" eb="114">
      <t>ガッペイ</t>
    </rPh>
    <rPh sb="114" eb="115">
      <t>マエ</t>
    </rPh>
    <rPh sb="115" eb="117">
      <t>セイビ</t>
    </rPh>
    <rPh sb="118" eb="120">
      <t>シセツ</t>
    </rPh>
    <rPh sb="121" eb="123">
      <t>タイヨウ</t>
    </rPh>
    <rPh sb="123" eb="125">
      <t>ネンスウ</t>
    </rPh>
    <rPh sb="126" eb="127">
      <t>ムカ</t>
    </rPh>
    <rPh sb="129" eb="131">
      <t>シセツ</t>
    </rPh>
    <rPh sb="132" eb="133">
      <t>オオ</t>
    </rPh>
    <rPh sb="263" eb="265">
      <t>シセツ</t>
    </rPh>
    <rPh sb="266" eb="269">
      <t>トウハイゴウ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</si>
  <si>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</si>
  <si>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</si>
  <si>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</si>
  <si>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</si>
  <si>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</si>
  <si>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</si>
  <si>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地方債の発行限度を定めていることや、財政調整基金を一定額確保できていることから将来負担は減少傾向にあり、令和４年度も前年度に引き続き比率はマイナス（無し）となった。
　実質公債比率についても地方債の発行抑制により年々減少し、本年度も類似団体平均を下回る結果となった。比率減少のピークが近いことや施設の統廃合・長寿命化等にかかる地方債の借入等の増加、将来の人口減少による標準税収入額等の減少等を考慮し、引き続き地方債発行を抑制し健全な財政運営に努めていく。</t>
    <rPh sb="148" eb="150">
      <t>シセツ</t>
    </rPh>
    <rPh sb="151" eb="154">
      <t>トウハイゴウ</t>
    </rPh>
    <rPh sb="155" eb="159">
      <t>チョウジュミョウカ</t>
    </rPh>
    <rPh sb="159" eb="160">
      <t>トウ</t>
    </rPh>
    <rPh sb="164" eb="166">
      <t>チホウ</t>
    </rPh>
    <rPh sb="166" eb="167">
      <t>サイ</t>
    </rPh>
    <rPh sb="168" eb="170">
      <t>カリイレ</t>
    </rPh>
    <rPh sb="170" eb="171">
      <t>トウ</t>
    </rPh>
    <rPh sb="172" eb="174">
      <t>ゾウカ</t>
    </rPh>
    <rPh sb="175" eb="177">
      <t>ショウライ</t>
    </rPh>
    <rPh sb="178" eb="180">
      <t>ジンコウ</t>
    </rPh>
    <rPh sb="180" eb="182">
      <t>ゲンショウ</t>
    </rPh>
    <rPh sb="193" eb="195">
      <t>ゲンショウ</t>
    </rPh>
    <rPh sb="195" eb="196">
      <t>トウ</t>
    </rPh>
    <rPh sb="197" eb="199">
      <t>コウリョ</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</si>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</sst>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FF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39" fillId="0" borderId="41" xfId="16" applyFont="1" applyBorder="1" applyAlignment="1" applyProtection="1">
      <alignment horizontal="left" vertical="top" wrapText="1"/>
      <protection locked="0"/>
    </xf>
    <xf numFmtId="0" fontId="39" fillId="0" borderId="12" xfId="16" applyFont="1" applyBorder="1" applyAlignment="1" applyProtection="1">
      <alignment horizontal="left" vertical="top" wrapText="1"/>
      <protection locked="0"/>
    </xf>
    <xf numFmtId="0" fontId="39" fillId="0" borderId="51" xfId="16" applyFont="1" applyBorder="1" applyAlignment="1" applyProtection="1">
      <alignment horizontal="left" vertical="top" wrapText="1"/>
      <protection locked="0"/>
    </xf>
    <xf numFmtId="0" fontId="39" fillId="0" borderId="65"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6"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0" fontId="16" fillId="0" borderId="41" xfId="16" applyBorder="1" applyAlignment="1" applyProtection="1">
      <alignment horizontal="left" vertical="top" wrapText="1"/>
      <protection locked="0"/>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D2406BA-91B8-4381-80E6-88C93A854AD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108252</c:v>
                </c:pt>
                <c:pt idx="1">
                  <c:v>93492</c:v>
                </c:pt>
                <c:pt idx="2">
                  <c:v>94796</c:v>
                </c:pt>
                <c:pt idx="3">
                  <c:v>85942</c:v>
                </c:pt>
                <c:pt idx="4">
                  <c:v>95007</c:v>
                </c:pt>
              </c:numCache>
            </c:numRef>
          </c:val>
          <c:smooth val="0"/>
          <c:extLst>
            <c:ext xmlns:c16="http://schemas.microsoft.com/office/drawing/2014/chart" uri="{C3380CC4-5D6E-409C-BE32-E72D297353CC}">
              <c16:uniqueId val="{00000000-82BD-42DF-9611-90322AD06EE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149748</c:v>
                </c:pt>
                <c:pt idx="1">
                  <c:v>145587</c:v>
                </c:pt>
                <c:pt idx="2">
                  <c:v>230517</c:v>
                </c:pt>
                <c:pt idx="3">
                  <c:v>262344</c:v>
                </c:pt>
                <c:pt idx="4">
                  <c:v>146901</c:v>
                </c:pt>
              </c:numCache>
            </c:numRef>
          </c:val>
          <c:smooth val="0"/>
          <c:extLst>
            <c:ext xmlns:c16="http://schemas.microsoft.com/office/drawing/2014/chart" uri="{C3380CC4-5D6E-409C-BE32-E72D297353CC}">
              <c16:uniqueId val="{00000001-82BD-42DF-9611-90322AD06EE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5.54</c:v>
                </c:pt>
                <c:pt idx="1">
                  <c:v>6.86</c:v>
                </c:pt>
                <c:pt idx="2">
                  <c:v>7.6</c:v>
                </c:pt>
                <c:pt idx="3">
                  <c:v>6.95</c:v>
                </c:pt>
                <c:pt idx="4">
                  <c:v>10.93</c:v>
                </c:pt>
              </c:numCache>
            </c:numRef>
          </c:val>
          <c:extLst>
            <c:ext xmlns:c16="http://schemas.microsoft.com/office/drawing/2014/chart" uri="{C3380CC4-5D6E-409C-BE32-E72D297353CC}">
              <c16:uniqueId val="{00000000-6C70-42F6-89C6-3DC32843D4A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41.46</c:v>
                </c:pt>
                <c:pt idx="1">
                  <c:v>44.4</c:v>
                </c:pt>
                <c:pt idx="2">
                  <c:v>43.4</c:v>
                </c:pt>
                <c:pt idx="3">
                  <c:v>41.42</c:v>
                </c:pt>
                <c:pt idx="4">
                  <c:v>42.98</c:v>
                </c:pt>
              </c:numCache>
            </c:numRef>
          </c:val>
          <c:extLst>
            <c:ext xmlns:c16="http://schemas.microsoft.com/office/drawing/2014/chart" uri="{C3380CC4-5D6E-409C-BE32-E72D297353CC}">
              <c16:uniqueId val="{00000001-6C70-42F6-89C6-3DC32843D4A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-1.57</c:v>
                </c:pt>
                <c:pt idx="1">
                  <c:v>2.75</c:v>
                </c:pt>
                <c:pt idx="2">
                  <c:v>0.92</c:v>
                </c:pt>
                <c:pt idx="3">
                  <c:v>-0.24</c:v>
                </c:pt>
                <c:pt idx="4">
                  <c:v>3.74</c:v>
                </c:pt>
              </c:numCache>
            </c:numRef>
          </c:val>
          <c:smooth val="0"/>
          <c:extLst>
            <c:ext xmlns:c16="http://schemas.microsoft.com/office/drawing/2014/chart" uri="{C3380CC4-5D6E-409C-BE32-E72D297353CC}">
              <c16:uniqueId val="{00000002-6C70-42F6-89C6-3DC32843D4A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0.02</c:v>
                </c:pt>
                <c:pt idx="2">
                  <c:v>#N/A</c:v>
                </c:pt>
                <c:pt idx="3">
                  <c:v>0.02</c:v>
                </c:pt>
                <c:pt idx="4">
                  <c:v>#N/A</c:v>
                </c:pt>
                <c:pt idx="5">
                  <c:v>0.01</c:v>
                </c:pt>
                <c:pt idx="6">
                  <c:v>#N/A</c:v>
                </c:pt>
                <c:pt idx="7">
                  <c:v>0.01</c:v>
                </c:pt>
                <c:pt idx="8">
                  <c:v>#N/A</c:v>
                </c:pt>
                <c:pt idx="9">
                  <c:v>0.01</c:v>
                </c:pt>
              </c:numCache>
            </c:numRef>
          </c:val>
          <c:extLst>
            <c:ext xmlns:c16="http://schemas.microsoft.com/office/drawing/2014/chart" uri="{C3380CC4-5D6E-409C-BE32-E72D297353CC}">
              <c16:uniqueId val="{00000000-3BFF-4F8B-AD4C-3B4501F797A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BFF-4F8B-AD4C-3B4501F797A7}"/>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BFF-4F8B-AD4C-3B4501F797A7}"/>
            </c:ext>
          </c:extLst>
        </c:ser>
        <c:ser>
          <c:idx val="3"/>
          <c:order val="3"/>
          <c:tx>
            <c:strRef>
              <c:f>データシート!$A$30</c:f>
              <c:strCache>
                <c:ptCount val="1"/>
                <c:pt idx="0">
                  <c:v>老人保健施設特別会計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3BFF-4F8B-AD4C-3B4501F797A7}"/>
            </c:ext>
          </c:extLst>
        </c:ser>
        <c:ser>
          <c:idx val="4"/>
          <c:order val="4"/>
          <c:tx>
            <c:strRef>
              <c:f>データシート!$A$31</c:f>
              <c:strCache>
                <c:ptCount val="1"/>
                <c:pt idx="0">
                  <c:v>国民健康保険今庄診療所特別会計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0.04</c:v>
                </c:pt>
                <c:pt idx="8">
                  <c:v>#N/A</c:v>
                </c:pt>
                <c:pt idx="9">
                  <c:v>0.01</c:v>
                </c:pt>
              </c:numCache>
            </c:numRef>
          </c:val>
          <c:extLst>
            <c:ext xmlns:c16="http://schemas.microsoft.com/office/drawing/2014/chart" uri="{C3380CC4-5D6E-409C-BE32-E72D297353CC}">
              <c16:uniqueId val="{00000004-3BFF-4F8B-AD4C-3B4501F797A7}"/>
            </c:ext>
          </c:extLst>
        </c:ser>
        <c:ser>
          <c:idx val="5"/>
          <c:order val="5"/>
          <c:tx>
            <c:strRef>
              <c:f>データシート!$A$32</c:f>
              <c:strCache>
                <c:ptCount val="1"/>
                <c:pt idx="0">
                  <c:v>河野診療所特別会計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c:v>
                </c:pt>
                <c:pt idx="8">
                  <c:v>#N/A</c:v>
                </c:pt>
                <c:pt idx="9">
                  <c:v>0.02</c:v>
                </c:pt>
              </c:numCache>
            </c:numRef>
          </c:val>
          <c:extLst>
            <c:ext xmlns:c16="http://schemas.microsoft.com/office/drawing/2014/chart" uri="{C3380CC4-5D6E-409C-BE32-E72D297353CC}">
              <c16:uniqueId val="{00000005-3BFF-4F8B-AD4C-3B4501F797A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0.37</c:v>
                </c:pt>
                <c:pt idx="2">
                  <c:v>#N/A</c:v>
                </c:pt>
                <c:pt idx="3">
                  <c:v>0.14000000000000001</c:v>
                </c:pt>
                <c:pt idx="4">
                  <c:v>#N/A</c:v>
                </c:pt>
                <c:pt idx="5">
                  <c:v>0.06</c:v>
                </c:pt>
                <c:pt idx="6">
                  <c:v>#N/A</c:v>
                </c:pt>
                <c:pt idx="7">
                  <c:v>0.12</c:v>
                </c:pt>
                <c:pt idx="8">
                  <c:v>#N/A</c:v>
                </c:pt>
                <c:pt idx="9">
                  <c:v>0.15</c:v>
                </c:pt>
              </c:numCache>
            </c:numRef>
          </c:val>
          <c:extLst>
            <c:ext xmlns:c16="http://schemas.microsoft.com/office/drawing/2014/chart" uri="{C3380CC4-5D6E-409C-BE32-E72D297353CC}">
              <c16:uniqueId val="{00000006-3BFF-4F8B-AD4C-3B4501F797A7}"/>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0.35</c:v>
                </c:pt>
                <c:pt idx="2">
                  <c:v>#N/A</c:v>
                </c:pt>
                <c:pt idx="3">
                  <c:v>0.92</c:v>
                </c:pt>
                <c:pt idx="4">
                  <c:v>#N/A</c:v>
                </c:pt>
                <c:pt idx="5">
                  <c:v>1.43</c:v>
                </c:pt>
                <c:pt idx="6">
                  <c:v>#N/A</c:v>
                </c:pt>
                <c:pt idx="7">
                  <c:v>0.45</c:v>
                </c:pt>
                <c:pt idx="8">
                  <c:v>#N/A</c:v>
                </c:pt>
                <c:pt idx="9">
                  <c:v>0.89</c:v>
                </c:pt>
              </c:numCache>
            </c:numRef>
          </c:val>
          <c:extLst>
            <c:ext xmlns:c16="http://schemas.microsoft.com/office/drawing/2014/chart" uri="{C3380CC4-5D6E-409C-BE32-E72D297353CC}">
              <c16:uniqueId val="{00000007-3BFF-4F8B-AD4C-3B4501F797A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1.52</c:v>
                </c:pt>
                <c:pt idx="2">
                  <c:v>#N/A</c:v>
                </c:pt>
                <c:pt idx="3">
                  <c:v>1.4</c:v>
                </c:pt>
                <c:pt idx="4">
                  <c:v>#N/A</c:v>
                </c:pt>
                <c:pt idx="5">
                  <c:v>1.37</c:v>
                </c:pt>
                <c:pt idx="6">
                  <c:v>#N/A</c:v>
                </c:pt>
                <c:pt idx="7">
                  <c:v>1.33</c:v>
                </c:pt>
                <c:pt idx="8">
                  <c:v>#N/A</c:v>
                </c:pt>
                <c:pt idx="9">
                  <c:v>2.5099999999999998</c:v>
                </c:pt>
              </c:numCache>
            </c:numRef>
          </c:val>
          <c:extLst>
            <c:ext xmlns:c16="http://schemas.microsoft.com/office/drawing/2014/chart" uri="{C3380CC4-5D6E-409C-BE32-E72D297353CC}">
              <c16:uniqueId val="{00000008-3BFF-4F8B-AD4C-3B4501F797A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5.32</c:v>
                </c:pt>
                <c:pt idx="2">
                  <c:v>#N/A</c:v>
                </c:pt>
                <c:pt idx="3">
                  <c:v>6.83</c:v>
                </c:pt>
                <c:pt idx="4">
                  <c:v>#N/A</c:v>
                </c:pt>
                <c:pt idx="5">
                  <c:v>7.57</c:v>
                </c:pt>
                <c:pt idx="6">
                  <c:v>#N/A</c:v>
                </c:pt>
                <c:pt idx="7">
                  <c:v>6.94</c:v>
                </c:pt>
                <c:pt idx="8">
                  <c:v>#N/A</c:v>
                </c:pt>
                <c:pt idx="9">
                  <c:v>10.89</c:v>
                </c:pt>
              </c:numCache>
            </c:numRef>
          </c:val>
          <c:extLst>
            <c:ext xmlns:c16="http://schemas.microsoft.com/office/drawing/2014/chart" uri="{C3380CC4-5D6E-409C-BE32-E72D297353CC}">
              <c16:uniqueId val="{00000009-3BFF-4F8B-AD4C-3B4501F797A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1076</c:v>
                </c:pt>
                <c:pt idx="5">
                  <c:v>956</c:v>
                </c:pt>
                <c:pt idx="8">
                  <c:v>891</c:v>
                </c:pt>
                <c:pt idx="11">
                  <c:v>870</c:v>
                </c:pt>
                <c:pt idx="14">
                  <c:v>836</c:v>
                </c:pt>
              </c:numCache>
            </c:numRef>
          </c:val>
          <c:extLst>
            <c:ext xmlns:c16="http://schemas.microsoft.com/office/drawing/2014/chart" uri="{C3380CC4-5D6E-409C-BE32-E72D297353CC}">
              <c16:uniqueId val="{00000000-F237-4274-953B-91502EAFEC8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237-4274-953B-91502EAFEC8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237-4274-953B-91502EAFEC8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66</c:v>
                </c:pt>
                <c:pt idx="3">
                  <c:v>67</c:v>
                </c:pt>
                <c:pt idx="6">
                  <c:v>47</c:v>
                </c:pt>
                <c:pt idx="9">
                  <c:v>51</c:v>
                </c:pt>
                <c:pt idx="12">
                  <c:v>66</c:v>
                </c:pt>
              </c:numCache>
            </c:numRef>
          </c:val>
          <c:extLst>
            <c:ext xmlns:c16="http://schemas.microsoft.com/office/drawing/2014/chart" uri="{C3380CC4-5D6E-409C-BE32-E72D297353CC}">
              <c16:uniqueId val="{00000003-F237-4274-953B-91502EAFEC8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311</c:v>
                </c:pt>
                <c:pt idx="3">
                  <c:v>255</c:v>
                </c:pt>
                <c:pt idx="6">
                  <c:v>216</c:v>
                </c:pt>
                <c:pt idx="9">
                  <c:v>192</c:v>
                </c:pt>
                <c:pt idx="12">
                  <c:v>236</c:v>
                </c:pt>
              </c:numCache>
            </c:numRef>
          </c:val>
          <c:extLst>
            <c:ext xmlns:c16="http://schemas.microsoft.com/office/drawing/2014/chart" uri="{C3380CC4-5D6E-409C-BE32-E72D297353CC}">
              <c16:uniqueId val="{00000004-F237-4274-953B-91502EAFEC8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237-4274-953B-91502EAFEC8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237-4274-953B-91502EAFEC8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1031</c:v>
                </c:pt>
                <c:pt idx="3">
                  <c:v>873</c:v>
                </c:pt>
                <c:pt idx="6">
                  <c:v>748</c:v>
                </c:pt>
                <c:pt idx="9">
                  <c:v>690</c:v>
                </c:pt>
                <c:pt idx="12">
                  <c:v>652</c:v>
                </c:pt>
              </c:numCache>
            </c:numRef>
          </c:val>
          <c:extLst>
            <c:ext xmlns:c16="http://schemas.microsoft.com/office/drawing/2014/chart" uri="{C3380CC4-5D6E-409C-BE32-E72D297353CC}">
              <c16:uniqueId val="{00000007-F237-4274-953B-91502EAFEC8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332</c:v>
                </c:pt>
                <c:pt idx="2">
                  <c:v>#N/A</c:v>
                </c:pt>
                <c:pt idx="3">
                  <c:v>#N/A</c:v>
                </c:pt>
                <c:pt idx="4">
                  <c:v>239</c:v>
                </c:pt>
                <c:pt idx="5">
                  <c:v>#N/A</c:v>
                </c:pt>
                <c:pt idx="6">
                  <c:v>#N/A</c:v>
                </c:pt>
                <c:pt idx="7">
                  <c:v>120</c:v>
                </c:pt>
                <c:pt idx="8">
                  <c:v>#N/A</c:v>
                </c:pt>
                <c:pt idx="9">
                  <c:v>#N/A</c:v>
                </c:pt>
                <c:pt idx="10">
                  <c:v>63</c:v>
                </c:pt>
                <c:pt idx="11">
                  <c:v>#N/A</c:v>
                </c:pt>
                <c:pt idx="12">
                  <c:v>#N/A</c:v>
                </c:pt>
                <c:pt idx="13">
                  <c:v>118</c:v>
                </c:pt>
                <c:pt idx="14">
                  <c:v>#N/A</c:v>
                </c:pt>
              </c:numCache>
            </c:numRef>
          </c:val>
          <c:smooth val="0"/>
          <c:extLst>
            <c:ext xmlns:c16="http://schemas.microsoft.com/office/drawing/2014/chart" uri="{C3380CC4-5D6E-409C-BE32-E72D297353CC}">
              <c16:uniqueId val="{00000008-F237-4274-953B-91502EAFEC8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8571</c:v>
                </c:pt>
                <c:pt idx="5">
                  <c:v>8172</c:v>
                </c:pt>
                <c:pt idx="8">
                  <c:v>8272</c:v>
                </c:pt>
                <c:pt idx="11">
                  <c:v>8069</c:v>
                </c:pt>
                <c:pt idx="14">
                  <c:v>7911</c:v>
                </c:pt>
              </c:numCache>
            </c:numRef>
          </c:val>
          <c:extLst>
            <c:ext xmlns:c16="http://schemas.microsoft.com/office/drawing/2014/chart" uri="{C3380CC4-5D6E-409C-BE32-E72D297353CC}">
              <c16:uniqueId val="{00000000-E27D-4AA1-B8E6-6AD1E9629DC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76</c:v>
                </c:pt>
                <c:pt idx="5">
                  <c:v>130</c:v>
                </c:pt>
                <c:pt idx="8">
                  <c:v>144</c:v>
                </c:pt>
                <c:pt idx="11">
                  <c:v>134</c:v>
                </c:pt>
                <c:pt idx="14">
                  <c:v>147</c:v>
                </c:pt>
              </c:numCache>
            </c:numRef>
          </c:val>
          <c:extLst>
            <c:ext xmlns:c16="http://schemas.microsoft.com/office/drawing/2014/chart" uri="{C3380CC4-5D6E-409C-BE32-E72D297353CC}">
              <c16:uniqueId val="{00000001-E27D-4AA1-B8E6-6AD1E9629DC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3448</c:v>
                </c:pt>
                <c:pt idx="5">
                  <c:v>3506</c:v>
                </c:pt>
                <c:pt idx="8">
                  <c:v>3461</c:v>
                </c:pt>
                <c:pt idx="11">
                  <c:v>3914</c:v>
                </c:pt>
                <c:pt idx="14">
                  <c:v>4491</c:v>
                </c:pt>
              </c:numCache>
            </c:numRef>
          </c:val>
          <c:extLst>
            <c:ext xmlns:c16="http://schemas.microsoft.com/office/drawing/2014/chart" uri="{C3380CC4-5D6E-409C-BE32-E72D297353CC}">
              <c16:uniqueId val="{00000002-E27D-4AA1-B8E6-6AD1E9629DC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27D-4AA1-B8E6-6AD1E9629DC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27D-4AA1-B8E6-6AD1E9629DC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27D-4AA1-B8E6-6AD1E9629DC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1381</c:v>
                </c:pt>
                <c:pt idx="3">
                  <c:v>1337</c:v>
                </c:pt>
                <c:pt idx="6">
                  <c:v>1292</c:v>
                </c:pt>
                <c:pt idx="9">
                  <c:v>1289</c:v>
                </c:pt>
                <c:pt idx="12">
                  <c:v>1219</c:v>
                </c:pt>
              </c:numCache>
            </c:numRef>
          </c:val>
          <c:extLst>
            <c:ext xmlns:c16="http://schemas.microsoft.com/office/drawing/2014/chart" uri="{C3380CC4-5D6E-409C-BE32-E72D297353CC}">
              <c16:uniqueId val="{00000006-E27D-4AA1-B8E6-6AD1E9629DC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437</c:v>
                </c:pt>
                <c:pt idx="3">
                  <c:v>584</c:v>
                </c:pt>
                <c:pt idx="6">
                  <c:v>1172</c:v>
                </c:pt>
                <c:pt idx="9">
                  <c:v>1135</c:v>
                </c:pt>
                <c:pt idx="12">
                  <c:v>1081</c:v>
                </c:pt>
              </c:numCache>
            </c:numRef>
          </c:val>
          <c:extLst>
            <c:ext xmlns:c16="http://schemas.microsoft.com/office/drawing/2014/chart" uri="{C3380CC4-5D6E-409C-BE32-E72D297353CC}">
              <c16:uniqueId val="{00000007-E27D-4AA1-B8E6-6AD1E9629DC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2008</c:v>
                </c:pt>
                <c:pt idx="3">
                  <c:v>1715</c:v>
                </c:pt>
                <c:pt idx="6">
                  <c:v>1285</c:v>
                </c:pt>
                <c:pt idx="9">
                  <c:v>1050</c:v>
                </c:pt>
                <c:pt idx="12">
                  <c:v>1031</c:v>
                </c:pt>
              </c:numCache>
            </c:numRef>
          </c:val>
          <c:extLst>
            <c:ext xmlns:c16="http://schemas.microsoft.com/office/drawing/2014/chart" uri="{C3380CC4-5D6E-409C-BE32-E72D297353CC}">
              <c16:uniqueId val="{00000008-E27D-4AA1-B8E6-6AD1E9629DC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713</c:v>
                </c:pt>
                <c:pt idx="3">
                  <c:v>617</c:v>
                </c:pt>
                <c:pt idx="6">
                  <c:v>478</c:v>
                </c:pt>
                <c:pt idx="9">
                  <c:v>388</c:v>
                </c:pt>
                <c:pt idx="12">
                  <c:v>298</c:v>
                </c:pt>
              </c:numCache>
            </c:numRef>
          </c:val>
          <c:extLst>
            <c:ext xmlns:c16="http://schemas.microsoft.com/office/drawing/2014/chart" uri="{C3380CC4-5D6E-409C-BE32-E72D297353CC}">
              <c16:uniqueId val="{00000009-E27D-4AA1-B8E6-6AD1E9629DC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6269</c:v>
                </c:pt>
                <c:pt idx="3">
                  <c:v>5770</c:v>
                </c:pt>
                <c:pt idx="6">
                  <c:v>5856</c:v>
                </c:pt>
                <c:pt idx="9">
                  <c:v>5874</c:v>
                </c:pt>
                <c:pt idx="12">
                  <c:v>5962</c:v>
                </c:pt>
              </c:numCache>
            </c:numRef>
          </c:val>
          <c:extLst>
            <c:ext xmlns:c16="http://schemas.microsoft.com/office/drawing/2014/chart" uri="{C3380CC4-5D6E-409C-BE32-E72D297353CC}">
              <c16:uniqueId val="{0000000A-E27D-4AA1-B8E6-6AD1E9629DC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27D-4AA1-B8E6-6AD1E9629DC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2202</c:v>
                </c:pt>
                <c:pt idx="1">
                  <c:v>2204</c:v>
                </c:pt>
                <c:pt idx="2">
                  <c:v>2205</c:v>
                </c:pt>
              </c:numCache>
            </c:numRef>
          </c:val>
          <c:extLst>
            <c:ext xmlns:c16="http://schemas.microsoft.com/office/drawing/2014/chart" uri="{C3380CC4-5D6E-409C-BE32-E72D297353CC}">
              <c16:uniqueId val="{00000000-367E-43A4-B959-A9A4B05A3C0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508</c:v>
                </c:pt>
                <c:pt idx="1">
                  <c:v>709</c:v>
                </c:pt>
                <c:pt idx="2">
                  <c:v>1041</c:v>
                </c:pt>
              </c:numCache>
            </c:numRef>
          </c:val>
          <c:extLst>
            <c:ext xmlns:c16="http://schemas.microsoft.com/office/drawing/2014/chart" uri="{C3380CC4-5D6E-409C-BE32-E72D297353CC}">
              <c16:uniqueId val="{00000001-367E-43A4-B959-A9A4B05A3C0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1819</c:v>
                </c:pt>
                <c:pt idx="1">
                  <c:v>1944</c:v>
                </c:pt>
                <c:pt idx="2">
                  <c:v>2096</c:v>
                </c:pt>
              </c:numCache>
            </c:numRef>
          </c:val>
          <c:extLst>
            <c:ext xmlns:c16="http://schemas.microsoft.com/office/drawing/2014/chart" uri="{C3380CC4-5D6E-409C-BE32-E72D297353CC}">
              <c16:uniqueId val="{00000002-367E-43A4-B959-A9A4B05A3C0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{056E78D1-710D-45AD-B65F-A34EE2AE6807}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D010-42D1-9CC4-5053AA4E18D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{4ACA321C-4B78-4B99-A2B0-5DCFF6C92FA7}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010-42D1-9CC4-5053AA4E18D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{ACE2ABDC-D8DD-46A1-BADF-F84FE69D23A2}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010-42D1-9CC4-5053AA4E18D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{F966C74F-61BB-4F8D-8A61-4C54A07300AD}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010-42D1-9CC4-5053AA4E18D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{EBFD02B5-874F-4ABC-8638-C0A7F4641665}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010-42D1-9CC4-5053AA4E18D7}"/>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{DCB44B30-DA80-49AB-8568-831703299B97}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D010-42D1-9CC4-5053AA4E18D7}"/>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{C21450DC-F5FA-4855-A539-6CF2E2E524C3}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D010-42D1-9CC4-5053AA4E18D7}"/>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{7BD25973-ABD2-4312-AC67-5B7F83B99150}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D010-42D1-9CC4-5053AA4E18D7}"/>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{B05F4A4F-0A93-426B-94B2-1E7C5FA48467}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D010-42D1-9CC4-5053AA4E18D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52.7</c:v>
                </c:pt>
                <c:pt idx="8">
                  <c:v>54.1</c:v>
                </c:pt>
                <c:pt idx="16">
                  <c:v>56</c:v>
                </c:pt>
                <c:pt idx="24">
                  <c:v>59.6</c:v>
                </c:pt>
                <c:pt idx="32">
                  <c:v>61.4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010-42D1-9CC4-5053AA4E18D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{CDB1FBFA-C200-4315-9085-F70CAD4E0F7F}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D010-42D1-9CC4-5053AA4E18D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{DBF28144-D0B5-481E-BCF5-409E0F346F42}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010-42D1-9CC4-5053AA4E18D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{5A2B225D-D6BD-4A60-8DFB-A7C0FE9D20EF}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010-42D1-9CC4-5053AA4E18D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{5502931E-DF20-4FC8-95B1-865B5136F308}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010-42D1-9CC4-5053AA4E18D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{1698A0D9-9F10-4369-BA3A-752365B537FF}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010-42D1-9CC4-5053AA4E18D7}"/>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{DD1859F0-1B9F-4620-8427-B80087D38C12}</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D010-42D1-9CC4-5053AA4E18D7}"/>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{4587D3EC-5C75-4818-ADCF-F15159F6B4D2}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D010-42D1-9CC4-5053AA4E18D7}"/>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{0261CA41-572A-4349-89D7-07802C52DF8A}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D010-42D1-9CC4-5053AA4E18D7}"/>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{B8EE72A4-A6CB-456B-883B-2C42120F3339}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D010-42D1-9CC4-5053AA4E18D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60.5</c:v>
                </c:pt>
                <c:pt idx="8">
                  <c:v>61.4</c:v>
                </c:pt>
                <c:pt idx="16">
                  <c:v>62</c:v>
                </c:pt>
                <c:pt idx="24">
                  <c:v>62</c:v>
                </c:pt>
                <c:pt idx="32">
                  <c:v>63.1</c:v>
                </c:pt>
              </c:numCache>
            </c:numRef>
          </c:xVal>
          <c:yVal>
            <c:numRef>
              <c:f>公会計指標分析・財政指標組合せ分析表!$BP$55:$DC$55</c:f>
              <c:numCache>
                <c:formatCode>#,##0.0;"▲ "#,##0.0</c:formatCode>
                <c:ptCount val="40"/>
                <c:pt idx="0">
                  <c:v>20.9</c:v>
                </c:pt>
                <c:pt idx="8">
                  <c:v>21</c:v>
                </c:pt>
                <c:pt idx="16">
                  <c:v>23.5</c:v>
                </c:pt>
                <c:pt idx="24">
                  <c:v>8.5</c:v>
                </c:pt>
                <c:pt idx="32">
                  <c:v>0</c:v>
                </c:pt>
              </c:numCache>
            </c:numRef>
          </c:yVal>
          <c:smooth val="0"/>
          <c:extLst>
            <c:ext xmlns:c16="http://schemas.microsoft.com/office/drawing/2014/chart" uri="{C3380CC4-5D6E-409C-BE32-E72D297353CC}">
              <c16:uniqueId val="{00000013-D010-42D1-9CC4-5053AA4E18D7}"/>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{D4F16B45-C022-49AF-9B50-979A8BBC01C0}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4A49-4E7A-93E8-DEB77D9209E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{5CDF7700-5217-48E6-9370-F90BD4FA9799}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A49-4E7A-93E8-DEB77D9209E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{1FBCD67D-5C28-4D2E-927A-2E35B3588766}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A49-4E7A-93E8-DEB77D9209E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{F33B197F-700C-415F-8C04-0B5D9F374D58}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A49-4E7A-93E8-DEB77D9209E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{C4710327-6DD7-4E5D-83A7-89E1535F1A3F}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A49-4E7A-93E8-DEB77D9209E0}"/>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{5C45F273-F779-4BFD-A9E7-0E9941690E3D}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4A49-4E7A-93E8-DEB77D9209E0}"/>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{63B71736-0B0A-4029-A418-EE71EF299AB9}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4A49-4E7A-93E8-DEB77D9209E0}"/>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{C21A12C1-CE05-4564-938E-90E092FBE439}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4A49-4E7A-93E8-DEB77D9209E0}"/>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{393D944B-F19B-4E98-81DE-A53B57176EA8}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4A49-4E7A-93E8-DEB77D9209E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c:v>
                </c:pt>
                <c:pt idx="8">
                  <c:v>7.8</c:v>
                </c:pt>
                <c:pt idx="16">
                  <c:v>5.6</c:v>
                </c:pt>
                <c:pt idx="24">
                  <c:v>3.4</c:v>
                </c:pt>
                <c:pt idx="32">
                  <c:v>2.2999999999999998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A49-4E7A-93E8-DEB77D9209E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{047C280F-35BE-4311-9071-2D1AFAB97686}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4A49-4E7A-93E8-DEB77D9209E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{3D4B0CAE-3236-4BD9-BB02-9456C4C099D0}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A49-4E7A-93E8-DEB77D9209E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{8C446A1C-325C-4566-8442-24A6D6B84717}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A49-4E7A-93E8-DEB77D9209E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{5B4B0507-4147-4AC7-A15A-1F9458DE830B}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A49-4E7A-93E8-DEB77D9209E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{6413F57E-158E-4FF0-91EA-735A4BA90AF1}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A49-4E7A-93E8-DEB77D9209E0}"/>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{1B9BFBEF-EE7E-48A7-9650-AA2802298AF6}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4A49-4E7A-93E8-DEB77D9209E0}"/>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{9CD27165-3783-4575-9C6B-04AAD0C12C0F}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4A49-4E7A-93E8-DEB77D9209E0}"/>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{5E4D3C65-4F6F-45EF-8FB5-7EEC76FBC072}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4A49-4E7A-93E8-DEB77D9209E0}"/>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{A3CED52E-8798-4F15-8460-3C7E4AA80653}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4A49-4E7A-93E8-DEB77D9209E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9.1999999999999993</c:v>
                </c:pt>
                <c:pt idx="16">
                  <c:v>8.6</c:v>
                </c:pt>
                <c:pt idx="24">
                  <c:v>8.1999999999999993</c:v>
                </c:pt>
                <c:pt idx="32">
                  <c:v>8.4</c:v>
                </c:pt>
              </c:numCache>
            </c:numRef>
          </c:xVal>
          <c:yVal>
            <c:numRef>
              <c:f>公会計指標分析・財政指標組合せ分析表!$BP$77:$DC$77</c:f>
              <c:numCache>
                <c:formatCode>#,##0.0;"▲ "#,##0.0</c:formatCode>
                <c:ptCount val="40"/>
                <c:pt idx="0">
                  <c:v>20.9</c:v>
                </c:pt>
                <c:pt idx="8">
                  <c:v>21</c:v>
                </c:pt>
                <c:pt idx="16">
                  <c:v>23.5</c:v>
                </c:pt>
                <c:pt idx="24">
                  <c:v>8.5</c:v>
                </c:pt>
                <c:pt idx="32">
                  <c:v>0</c:v>
                </c:pt>
              </c:numCache>
            </c:numRef>
          </c:yVal>
          <c:smooth val="0"/>
          <c:extLst>
            <c:ext xmlns:c16="http://schemas.microsoft.com/office/drawing/2014/chart" uri="{C3380CC4-5D6E-409C-BE32-E72D297353CC}">
              <c16:uniqueId val="{00000013-4A49-4E7A-93E8-DEB77D9209E0}"/>
            </c:ext>
          </c:extLst>
        </c:ser>
        <c:dLbls>
          <c:showLegendKey val="0"/>
          <c:showVal val="1"/>
          <c:showCatName val="0"/>
          <c:showSerName val="0"/>
          <c:showPercent val="0"/>
          <c:showBubbleSize val="0"/>
        </c:dLbls>
        <c:axId val="84219776"/>
        <c:axId val="84234240"/>
      </c:scatterChart>
      <c:valAx>
        <c:axId val="84219776"/>
        <c:scaling>
          <c:orientation val="maxMin"/>
          <c:max val="9.2999999999999989"/>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福井県南越前町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町村合併前後の大規模建設事業に係る起債の償還が開始したことにより元利償還金が増加したが、起債するにあたって、交付税措置率の高い事業を選択したことで算入公債費も増加し、実質公債費比率の大幅な上昇を抑えられ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元利償還額のピークを過ぎ、年間地方債発行額を抑制することで、地方債残高は減少しているが、今後、</a:t>
          </a:r>
          <a:r>
            <a:rPr kumimoji="1" lang="ja-JP" altLang="en-US" sz="1100">
              <a:solidFill>
                <a:sysClr val="windowText" lastClr="000000"/>
              </a:solidFill>
              <a:effectLst/>
              <a:latin typeface="+mn-lt"/>
              <a:ea typeface="+mn-ea"/>
              <a:cs typeface="+mn-cs"/>
            </a:rPr>
            <a:t>災害復旧事業および</a:t>
          </a:r>
          <a:r>
            <a:rPr kumimoji="1" lang="ja-JP" altLang="ja-JP" sz="1100">
              <a:solidFill>
                <a:sysClr val="windowText" lastClr="000000"/>
              </a:solidFill>
              <a:effectLst/>
              <a:latin typeface="+mn-lt"/>
              <a:ea typeface="+mn-ea"/>
              <a:cs typeface="+mn-cs"/>
            </a:rPr>
            <a:t>大規模事業の実施が見込まれ、起債する予定であるため、実質公債費率の上昇も見込まれる。</a:t>
          </a:r>
          <a:endParaRPr lang="ja-JP" altLang="ja-JP" sz="1400">
            <a:solidFill>
              <a:sysClr val="windowText" lastClr="000000"/>
            </a:solidFill>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ysClr val="windowText" lastClr="000000"/>
              </a:solidFill>
              <a:latin typeface="ＭＳ ゴシック" pitchFamily="49" charset="-128"/>
              <a:ea typeface="ＭＳ ゴシック" pitchFamily="49" charset="-128"/>
            </a:rPr>
            <a:t>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福井県南越前町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町村合併前後の大規模建設事業に係る起債によって、地方債残高は平成１８年度末で過去最大の残高となった。以降、普通建設事業費等の歳出抑制や年間地方債発行額の上限を設けたことにより、残高は減少傾向にあ</a:t>
          </a:r>
          <a:r>
            <a:rPr kumimoji="1" lang="ja-JP" altLang="en-US" sz="1100">
              <a:solidFill>
                <a:sysClr val="windowText" lastClr="000000"/>
              </a:solidFill>
              <a:effectLst/>
              <a:latin typeface="+mn-lt"/>
              <a:ea typeface="+mn-ea"/>
              <a:cs typeface="+mn-cs"/>
            </a:rPr>
            <a:t>ったが、</a:t>
          </a:r>
          <a:r>
            <a:rPr kumimoji="1" lang="ja-JP" altLang="ja-JP" sz="1100">
              <a:solidFill>
                <a:sysClr val="windowText" lastClr="000000"/>
              </a:solidFill>
              <a:effectLst/>
              <a:latin typeface="+mn-lt"/>
              <a:ea typeface="+mn-ea"/>
              <a:cs typeface="+mn-cs"/>
            </a:rPr>
            <a:t>今後、災害復旧事業および大規模事業の実施が見込まれ、起債する予定であるため、</a:t>
          </a:r>
          <a:r>
            <a:rPr kumimoji="1" lang="ja-JP" altLang="en-US" sz="1100">
              <a:solidFill>
                <a:sysClr val="windowText" lastClr="000000"/>
              </a:solidFill>
              <a:effectLst/>
              <a:latin typeface="+mn-lt"/>
              <a:ea typeface="+mn-ea"/>
              <a:cs typeface="+mn-cs"/>
            </a:rPr>
            <a:t>残高</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増加が</a:t>
          </a:r>
          <a:r>
            <a:rPr kumimoji="1" lang="ja-JP" altLang="ja-JP" sz="1100">
              <a:solidFill>
                <a:sysClr val="windowText" lastClr="000000"/>
              </a:solidFill>
              <a:effectLst/>
              <a:latin typeface="+mn-lt"/>
              <a:ea typeface="+mn-ea"/>
              <a:cs typeface="+mn-cs"/>
            </a:rPr>
            <a:t>見込まれる。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財政調整基金が標準財政規模に比べて比較的大きいことも将来負担比率がマイナスである要因である。</a:t>
          </a:r>
          <a:endParaRPr lang="ja-JP" altLang="ja-JP" sz="1400">
            <a:solidFill>
              <a:sysClr val="windowText" lastClr="000000"/>
            </a:solidFill>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福井県南越前町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災害復旧事業に伴う特別交付税の追加交付税の一部</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万円を減債基金に積み立て、公共施設適正管理基金に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億円を積み立て、介護施設整備のための貸付金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2,117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万円を高齢者保健福祉基金に積み立て、道の駅「南えちぜん山海里」施設維持基金に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481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万円を新規に積み立てた一方、花はす公園リニューアル事業実施のため広域観光推進事業基金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3,921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万円を取崩し、自治振興や商工振興事業のため地域振興基金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万円を取崩したことにより、基金全体としては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8,489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万円の増となった。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決算剰余金について財政調整基金へ積み立てし、交付税の減少や地域振興対策などに備える。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mn-lt"/>
              <a:ea typeface="+mn-ea"/>
              <a:cs typeface="+mn-cs"/>
            </a:rPr>
            <a:t>　</a:t>
          </a:r>
          <a:r>
            <a:rPr kumimoji="1" lang="ja-JP" altLang="ja-JP" sz="1300">
              <a:solidFill>
                <a:sysClr val="windowText" lastClr="000000"/>
              </a:solidFill>
              <a:effectLst/>
              <a:latin typeface="+mn-lt"/>
              <a:ea typeface="+mn-ea"/>
              <a:cs typeface="+mn-cs"/>
            </a:rPr>
            <a:t>・地域振興基金</a:t>
          </a:r>
          <a:r>
            <a:rPr kumimoji="1" lang="en-US" altLang="ja-JP"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町民の連帯の強化及び協働のまちづくりを推進し、地域振興を図るため。</a:t>
          </a:r>
          <a:endParaRPr lang="ja-JP" altLang="ja-JP" sz="1300">
            <a:solidFill>
              <a:sysClr val="windowText" lastClr="000000"/>
            </a:solidFill>
            <a:effectLst/>
          </a:endParaRPr>
        </a:p>
        <a:p>
          <a:pPr eaLnBrk="1" fontAlgn="auto" latinLnBrk="0" hangingPunct="1"/>
          <a:r>
            <a:rPr kumimoji="1" lang="ja-JP" altLang="ja-JP" sz="1300">
              <a:solidFill>
                <a:sysClr val="windowText" lastClr="000000"/>
              </a:solidFill>
              <a:effectLst/>
              <a:latin typeface="+mn-lt"/>
              <a:ea typeface="+mn-ea"/>
              <a:cs typeface="+mn-cs"/>
            </a:rPr>
            <a:t>　・青少年育成代継基金</a:t>
          </a:r>
          <a:r>
            <a:rPr kumimoji="1" lang="en-US" altLang="ja-JP"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青少年及び青少年団体の健全育成を図るため。</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・高齢者健康福祉基金</a:t>
          </a:r>
          <a:r>
            <a:rPr kumimoji="1" lang="en-US" altLang="ja-JP"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在宅福祉の向上など高齢者の保健及び福祉に関する事業の推進を図るため。</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・ふるさとこうの振興基金</a:t>
          </a:r>
          <a:r>
            <a:rPr kumimoji="1" lang="en-US" altLang="ja-JP"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南越前町河野地域の振興を図るため。</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・公共施設適正管理基金</a:t>
          </a:r>
          <a:r>
            <a:rPr kumimoji="1" lang="en-US" altLang="ja-JP"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町の公共施設の適正管理等のために必要な経費に充てるため</a:t>
          </a:r>
          <a:endParaRPr lang="ja-JP" altLang="ja-JP" sz="13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ysClr val="windowText" lastClr="000000"/>
              </a:solidFill>
              <a:effectLst/>
              <a:latin typeface="+mn-lt"/>
              <a:ea typeface="+mn-ea"/>
              <a:cs typeface="+mn-cs"/>
            </a:rPr>
            <a:t>　</a:t>
          </a:r>
          <a:r>
            <a:rPr kumimoji="1" lang="ja-JP" altLang="ja-JP" sz="1300">
              <a:solidFill>
                <a:sysClr val="windowText" lastClr="000000"/>
              </a:solidFill>
              <a:effectLst/>
              <a:latin typeface="+mn-lt"/>
              <a:ea typeface="+mn-ea"/>
              <a:cs typeface="+mn-cs"/>
            </a:rPr>
            <a:t>・公共施設適正管理基金</a:t>
          </a:r>
          <a:r>
            <a:rPr kumimoji="1" lang="en-US" altLang="ja-JP"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町の公共施設の適正管理等のために必要な経費に充てるため</a:t>
          </a:r>
          <a:r>
            <a:rPr lang="ja-JP" altLang="ja-JP" sz="1300">
              <a:solidFill>
                <a:sysClr val="windowText" lastClr="000000"/>
              </a:solidFill>
              <a:effectLst/>
              <a:latin typeface="+mn-lt"/>
              <a:ea typeface="+mn-ea"/>
              <a:cs typeface="+mn-cs"/>
            </a:rPr>
            <a:t>、基金を</a:t>
          </a:r>
          <a:r>
            <a:rPr lang="ja-JP" altLang="en-US" sz="1300">
              <a:solidFill>
                <a:sysClr val="windowText" lastClr="000000"/>
              </a:solidFill>
              <a:effectLst/>
              <a:latin typeface="+mn-lt"/>
              <a:ea typeface="+mn-ea"/>
              <a:cs typeface="+mn-cs"/>
            </a:rPr>
            <a:t>積み立てたことによる増</a:t>
          </a:r>
          <a:r>
            <a:rPr lang="ja-JP" altLang="ja-JP" sz="1300">
              <a:solidFill>
                <a:sysClr val="windowText" lastClr="000000"/>
              </a:solidFill>
              <a:effectLst/>
              <a:latin typeface="+mn-lt"/>
              <a:ea typeface="+mn-ea"/>
              <a:cs typeface="+mn-cs"/>
            </a:rPr>
            <a:t>（＋</a:t>
          </a:r>
          <a:r>
            <a:rPr lang="en-US" altLang="ja-JP" sz="1300">
              <a:solidFill>
                <a:sysClr val="windowText" lastClr="000000"/>
              </a:solidFill>
              <a:effectLst/>
              <a:latin typeface="+mn-lt"/>
              <a:ea typeface="+mn-ea"/>
              <a:cs typeface="+mn-cs"/>
            </a:rPr>
            <a:t>2</a:t>
          </a:r>
          <a:r>
            <a:rPr lang="ja-JP" altLang="ja-JP" sz="1300">
              <a:solidFill>
                <a:sysClr val="windowText" lastClr="000000"/>
              </a:solidFill>
              <a:effectLst/>
              <a:latin typeface="+mn-lt"/>
              <a:ea typeface="+mn-ea"/>
              <a:cs typeface="+mn-cs"/>
            </a:rPr>
            <a:t>憶円）</a:t>
          </a:r>
          <a:endParaRPr lang="ja-JP" altLang="ja-JP" sz="1300">
            <a:solidFill>
              <a:sysClr val="windowText" lastClr="000000"/>
            </a:solidFill>
            <a:effectLst/>
          </a:endParaRPr>
        </a:p>
        <a:p>
          <a:pPr eaLnBrk="1" fontAlgn="auto" latinLnBrk="0" hangingPunct="1"/>
          <a:r>
            <a:rPr kumimoji="1" lang="ja-JP" altLang="ja-JP" sz="1300">
              <a:solidFill>
                <a:sysClr val="windowText" lastClr="000000"/>
              </a:solidFill>
              <a:effectLst/>
              <a:latin typeface="+mn-lt"/>
              <a:ea typeface="+mn-ea"/>
              <a:cs typeface="+mn-cs"/>
            </a:rPr>
            <a:t>　・高齢者健康福祉基金</a:t>
          </a:r>
          <a:r>
            <a:rPr kumimoji="1" lang="en-US" altLang="ja-JP"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介護施設整備のための貸付金を積み立てたことによる増加（＋</a:t>
          </a:r>
          <a:r>
            <a:rPr kumimoji="1" lang="en-US" altLang="ja-JP" sz="1300">
              <a:solidFill>
                <a:sysClr val="windowText" lastClr="000000"/>
              </a:solidFill>
              <a:effectLst/>
              <a:latin typeface="+mn-lt"/>
              <a:ea typeface="+mn-ea"/>
              <a:cs typeface="+mn-cs"/>
            </a:rPr>
            <a:t>21</a:t>
          </a:r>
          <a:r>
            <a:rPr kumimoji="1" lang="ja-JP" altLang="en-US" sz="1300">
              <a:solidFill>
                <a:sysClr val="windowText" lastClr="000000"/>
              </a:solidFill>
              <a:effectLst/>
              <a:latin typeface="+mn-lt"/>
              <a:ea typeface="+mn-ea"/>
              <a:cs typeface="+mn-cs"/>
            </a:rPr>
            <a:t>百</a:t>
          </a:r>
          <a:r>
            <a:rPr kumimoji="1" lang="ja-JP" altLang="ja-JP" sz="1300">
              <a:solidFill>
                <a:sysClr val="windowText" lastClr="000000"/>
              </a:solidFill>
              <a:effectLst/>
              <a:latin typeface="+mn-lt"/>
              <a:ea typeface="+mn-ea"/>
              <a:cs typeface="+mn-cs"/>
            </a:rPr>
            <a:t>万円）</a:t>
          </a:r>
          <a:endParaRPr lang="ja-JP" altLang="ja-JP" sz="13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mn-lt"/>
              <a:ea typeface="+mn-ea"/>
              <a:cs typeface="+mn-cs"/>
            </a:rPr>
            <a:t>　・</a:t>
          </a:r>
          <a:r>
            <a:rPr kumimoji="1" lang="ja-JP" altLang="ja-JP" sz="1300">
              <a:solidFill>
                <a:sysClr val="windowText" lastClr="000000"/>
              </a:solidFill>
              <a:effectLst/>
              <a:latin typeface="+mn-lt"/>
              <a:ea typeface="+mn-ea"/>
              <a:cs typeface="+mn-cs"/>
            </a:rPr>
            <a:t>公共施設等の老朽化対策に係る経費の増大や防災対策、災害対応に備える。</a:t>
          </a:r>
          <a:endParaRPr lang="ja-JP" altLang="ja-JP" sz="13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mn-lt"/>
              <a:ea typeface="+mn-ea"/>
              <a:cs typeface="+mn-cs"/>
            </a:rPr>
            <a:t>基金利子の積立による増。</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a:t>
          </a:r>
          <a:r>
            <a:rPr kumimoji="1" lang="ja-JP" altLang="ja-JP" sz="1300">
              <a:solidFill>
                <a:sysClr val="windowText" lastClr="000000"/>
              </a:solidFill>
              <a:effectLst/>
              <a:latin typeface="+mn-lt"/>
              <a:ea typeface="+mn-ea"/>
              <a:cs typeface="+mn-cs"/>
            </a:rPr>
            <a:t>決算剰余金について財政調整基金へ積み立てし、交付税の減少や地域振興対策などに備える。</a:t>
          </a:r>
          <a:endParaRPr lang="ja-JP" altLang="ja-JP" sz="13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災害復旧に伴う特別交付税の追加交付分の一部を積み立てたことによる増。</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a:t>
          </a:r>
          <a:r>
            <a:rPr kumimoji="1" lang="ja-JP" altLang="ja-JP" sz="1300">
              <a:solidFill>
                <a:sysClr val="windowText" lastClr="000000"/>
              </a:solidFill>
              <a:effectLst/>
              <a:latin typeface="+mn-lt"/>
              <a:ea typeface="+mn-ea"/>
              <a:cs typeface="+mn-cs"/>
            </a:rPr>
            <a:t>町債の償還および町債の適正な管理に必要な財源を確保し、将来にわたる財政の健全な運営に備える。</a:t>
          </a:r>
          <a:endParaRPr lang="ja-JP" altLang="ja-JP" sz="13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54B2078-8E8F-45B0-9046-7C00E47A30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EBC321E-04F0-46D4-A2F1-A513446607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E6DD695C-A063-46DC-83C7-C98EDBB18851}"/>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9C08C210-6DB5-4819-9E35-0399BC8144FE}"/>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55CE0AA1-AEBC-4048-B5AB-4C90AEDBEE81}"/>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320B24D9-4FE4-462E-A2BB-07A6ED65386B}"/>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45F5FBB1-A271-41DC-9C72-1650EF3617FB}"/>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124FA899-3DA0-4052-9FC3-D41CEFB2B518}"/>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2CB1B20D-FBA7-4792-9617-37E8D9148645}"/>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C2C241D0-A392-4528-A116-8F2AF908F798}"/>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B7385D5D-088D-46C1-947A-659ABFE04C0E}"/>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45B9FA82-678B-432C-845B-8E0BCFA16033}"/>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4A715106-A2ED-4E0E-8B53-D1186E0D582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471A1B6-B2F6-4D23-A9DA-98A73299C47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42B5C2B6-33DC-40EB-8EAB-A2A1D034C91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35177CF3-ECA3-4165-AF5D-ECE66709DC0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680E1AF2-1037-43B7-A9C9-D74107E3F45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BE894618-A090-464C-8054-98181441130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A43C45D1-3D72-41C2-BE51-A6FB8D4C328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43548DA2-6FEB-41B6-9679-00501301C3C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3838F20D-A339-40BF-8359-EAEB7A983C0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EC36F553-097E-4678-938A-BA0F0EC93D6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9,825
9,758
343.69
10,765,569
10,068,527
560,839
5,131,428
5,961,925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3793C145-C1BF-4A50-87DA-B907F0627A3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92CD6617-48B2-41E7-AD93-9A7B6BB426F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EBF57618-5903-49E5-A995-F1F9E41253C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5DC9B158-FB6A-4DFD-B338-DB156BC49A3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6D7E0999-0CC9-477B-8886-2057E8410FE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9D6419ED-2750-4B3A-8FEE-7FC46D7D4D2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C71869D-937B-47D9-832D-C258EAAC412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D9296513-9521-421E-9C50-5CCFD0DAE36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3E2F3BFE-E7D5-41C0-A027-1B29EEF5AB8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52E7EC4A-4207-44A7-9221-75129CC7CB8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F0D4D2F7-8508-4FE6-A825-CDF7BD7533B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772A1D42-41CE-4D1A-815C-32E0F2AAFF2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5DB152BC-C544-4259-8FF3-0DD76739B5C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F9D3A51F-5A20-4797-AD78-1AC49DFC537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35BE441C-DE84-43EE-9EC1-19EE84B441F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6C81DB1D-BA4D-458E-B529-0CA9BACF606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B36C66DE-0EA3-4E40-A953-BF49139DDFE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98A4DE0C-2516-44DC-9881-D87ECF4FC9B5}"/>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7349BA0F-4143-4EC0-B274-931AD195262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41B63213-9D84-485B-8C46-2F582208BEE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CD37ACDD-7EB5-4220-BB14-65B7E458EE86}"/>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4F291ABA-C6E9-48D3-9BEF-26D1F584F408}"/>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4E358ECF-BB85-43EF-81FE-5F2DD7E562CB}"/>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558E8B7B-39D5-4072-988B-EBD6466403E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AD8DF169-CEA6-49B6-A80E-6ADDDF0AC71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6BB60E39-C9A3-4365-9D6E-73DE7601B93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FA95436D-C0D9-41D5-8EA5-DB9A544CEDB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924D6036-C15A-4DFE-85A7-F49005DC88F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391CE0D-D352-452D-BDE7-BD5CE94A30B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F67447EE-693F-408F-83EF-25A7FCCDBB9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DB8C39CA-976D-4696-A9C3-90058A8983A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DD9B1130-C120-433D-8607-72646DC8F58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D175784C-03EC-49D1-9608-A6E075276D5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48A77346-C6C2-4634-88C2-891CB30A662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B34C8775-4EE8-4511-AEDB-93866FEEE20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effectLst/>
              <a:latin typeface="+mn-lt"/>
              <a:ea typeface="+mn-ea"/>
              <a:cs typeface="+mn-cs"/>
            </a:rPr>
            <a:t>　</a:t>
          </a:r>
          <a:r>
            <a:rPr kumimoji="1" lang="ja-JP" altLang="en-US" sz="1050">
              <a:solidFill>
                <a:sysClr val="windowText" lastClr="000000"/>
              </a:solidFill>
              <a:effectLst/>
              <a:latin typeface="+mn-lt"/>
              <a:ea typeface="+mn-ea"/>
              <a:cs typeface="+mn-cs"/>
            </a:rPr>
            <a:t>合併前整備の施設は耐用年数を迎える施設も多いが、近年の</a:t>
          </a:r>
          <a:r>
            <a:rPr kumimoji="1" lang="ja-JP" altLang="ja-JP" sz="1050">
              <a:solidFill>
                <a:sysClr val="windowText" lastClr="000000"/>
              </a:solidFill>
              <a:effectLst/>
              <a:latin typeface="+mn-lt"/>
              <a:ea typeface="+mn-ea"/>
              <a:cs typeface="+mn-cs"/>
            </a:rPr>
            <a:t>南条ＳＡ周辺地域振興施設整備事業や鯖波工業団地拡張整備事業、南越前中学校改修事業、上平吹橋整備事業</a:t>
          </a:r>
          <a:r>
            <a:rPr kumimoji="1" lang="ja-JP" altLang="en-US" sz="1050">
              <a:solidFill>
                <a:sysClr val="windowText" lastClr="000000"/>
              </a:solidFill>
              <a:effectLst/>
              <a:latin typeface="+mn-lt"/>
              <a:ea typeface="+mn-ea"/>
              <a:cs typeface="+mn-cs"/>
            </a:rPr>
            <a:t>等の</a:t>
          </a:r>
          <a:r>
            <a:rPr kumimoji="1" lang="ja-JP" altLang="ja-JP" sz="1050">
              <a:solidFill>
                <a:sysClr val="windowText" lastClr="000000"/>
              </a:solidFill>
              <a:effectLst/>
              <a:latin typeface="+mn-lt"/>
              <a:ea typeface="+mn-ea"/>
              <a:cs typeface="+mn-cs"/>
            </a:rPr>
            <a:t>実施により</a:t>
          </a:r>
          <a:r>
            <a:rPr kumimoji="1" lang="ja-JP" altLang="en-US" sz="1050">
              <a:solidFill>
                <a:sysClr val="windowText" lastClr="000000"/>
              </a:solidFill>
              <a:effectLst/>
              <a:latin typeface="+mn-lt"/>
              <a:ea typeface="+mn-ea"/>
              <a:cs typeface="+mn-cs"/>
            </a:rPr>
            <a:t>、比較的新しい施設もあり全体的には類似団体平均を下回っている。しかし既存資産の減価償却費が投資額を上回り、有形固定資産減価償却率は年々増加している。</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　当町では</a:t>
          </a:r>
          <a:r>
            <a:rPr kumimoji="1" lang="ja-JP" altLang="en-US" sz="1050">
              <a:solidFill>
                <a:sysClr val="windowText" lastClr="000000"/>
              </a:solidFill>
              <a:effectLst/>
              <a:latin typeface="+mn-lt"/>
              <a:ea typeface="+mn-ea"/>
              <a:cs typeface="+mn-cs"/>
            </a:rPr>
            <a:t>令和４</a:t>
          </a:r>
          <a:r>
            <a:rPr kumimoji="1" lang="ja-JP" altLang="ja-JP" sz="1050">
              <a:solidFill>
                <a:sysClr val="windowText" lastClr="000000"/>
              </a:solidFill>
              <a:effectLst/>
              <a:latin typeface="+mn-lt"/>
              <a:ea typeface="+mn-ea"/>
              <a:cs typeface="+mn-cs"/>
            </a:rPr>
            <a:t>年３月に南越前町公共施設等総合管理計画を</a:t>
          </a:r>
          <a:r>
            <a:rPr kumimoji="1" lang="ja-JP" altLang="en-US" sz="1050">
              <a:solidFill>
                <a:sysClr val="windowText" lastClr="000000"/>
              </a:solidFill>
              <a:effectLst/>
              <a:latin typeface="+mn-lt"/>
              <a:ea typeface="+mn-ea"/>
              <a:cs typeface="+mn-cs"/>
            </a:rPr>
            <a:t>改定</a:t>
          </a:r>
          <a:r>
            <a:rPr kumimoji="1" lang="ja-JP" altLang="ja-JP" sz="1050">
              <a:solidFill>
                <a:sysClr val="windowText" lastClr="000000"/>
              </a:solidFill>
              <a:effectLst/>
              <a:latin typeface="+mn-lt"/>
              <a:ea typeface="+mn-ea"/>
              <a:cs typeface="+mn-cs"/>
            </a:rPr>
            <a:t>した。今後も各施設の耐用年数の整理や、効果検証による施設の統廃合を図るなど、公共施設等を総合的かつ計画的に管理し、長寿命化を目指していく。</a:t>
          </a:r>
          <a:endParaRPr lang="ja-JP" altLang="ja-JP" sz="1050">
            <a:solidFill>
              <a:sysClr val="windowText" lastClr="000000"/>
            </a:solidFill>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AA2A1B91-077A-4779-A684-82D10F21E8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AF81A45E-1654-480A-AEC3-146909CAF69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A5D08459-33F0-456E-86EC-850D28AE448C}"/>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A4C03711-52A7-42B0-8FAA-B117AFC2A123}"/>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969BF333-80F5-44F0-BF8B-43FD15D0A2AF}"/>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97008FD9-5C57-40E3-998A-44DED0BFFF1E}"/>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2A199247-33D7-4107-AAD7-71B4D438E56D}"/>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519525A5-1398-4986-83DF-62E56024103C}"/>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2426398B-C573-425E-B2B0-2BEEC0541F48}"/>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B0D7EB74-A78E-43ED-81BD-B625FE7929A6}"/>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3A509B04-6FC5-40A5-8ED8-5EBB25DA7953}"/>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6CB1F317-091B-4167-8E8F-C666DAC8A664}"/>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2B88BB7F-CDA4-4D26-9843-947A5471A979}"/>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80EF5FD-F5AA-4EE3-863C-40DF62867825}"/>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40319095-6D06-4085-9D91-5C645FBD1C77}"/>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18F68426-79CE-4F56-9AE2-2AD46E0A588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22F599ED-971B-44C7-9118-62AA83F2E96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CFE900AB-81AB-41FB-A72B-6318F98CFCF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130901</xdr:rowOff>
    </xdr:from>
    <xdr:to>
      <xdr:col>23</xdr:col>
      <xdr:colOff>85090</xdr:colOff>
      <xdr:row>35</xdr:row>
      <xdr:rowOff>40549</xdr:rowOff>
    </xdr:to>
    <xdr:cxnSp macro="">
      <xdr:nvCxnSpPr>
        <xdr:cNvPr id="77" name="直線コネクタ 76">
          <a:extLst>
            <a:ext uri="{FF2B5EF4-FFF2-40B4-BE49-F238E27FC236}">
              <a16:creationId xmlns:a16="http://schemas.microsoft.com/office/drawing/2014/main" id="{2D97930A-98C9-4208-A54D-8303950E3689}"/>
            </a:ext>
          </a:extLst>
        </xdr:cNvPr>
        <xdr:cNvCxnSpPr/>
      </xdr:nvCxnSpPr>
      <xdr:spPr>
        <a:xfrm flipV="1">
          <a:off x="4760595" y="5360126"/>
          <a:ext cx="1270" cy="145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44376</xdr:rowOff>
    </xdr:from>
    <xdr:ext cx="405111" cy="259045"/>
    <xdr:sp macro="" textlink="">
      <xdr:nvSpPr>
        <xdr:cNvPr id="78" name="有形固定資産減価償却率最小値テキスト">
          <a:extLst>
            <a:ext uri="{FF2B5EF4-FFF2-40B4-BE49-F238E27FC236}">
              <a16:creationId xmlns:a16="http://schemas.microsoft.com/office/drawing/2014/main" id="{EBA4654F-255E-4FCF-8CFA-65DBD98A1635}"/>
            </a:ext>
          </a:extLst>
        </xdr:cNvPr>
        <xdr:cNvSpPr txBox="1"/>
      </xdr:nvSpPr>
      <xdr:spPr>
        <a:xfrm>
          <a:off x="4813300" y="681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40549</xdr:rowOff>
    </xdr:from>
    <xdr:to>
      <xdr:col>23</xdr:col>
      <xdr:colOff>174625</xdr:colOff>
      <xdr:row>35</xdr:row>
      <xdr:rowOff>40549</xdr:rowOff>
    </xdr:to>
    <xdr:cxnSp macro="">
      <xdr:nvCxnSpPr>
        <xdr:cNvPr id="79" name="直線コネクタ 78">
          <a:extLst>
            <a:ext uri="{FF2B5EF4-FFF2-40B4-BE49-F238E27FC236}">
              <a16:creationId xmlns:a16="http://schemas.microsoft.com/office/drawing/2014/main" id="{5D903021-B78D-4D4B-A5B3-B5E7728E2543}"/>
            </a:ext>
          </a:extLst>
        </xdr:cNvPr>
        <xdr:cNvCxnSpPr/>
      </xdr:nvCxnSpPr>
      <xdr:spPr>
        <a:xfrm>
          <a:off x="4673600" y="681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77578</xdr:rowOff>
    </xdr:from>
    <xdr:ext cx="405111" cy="259045"/>
    <xdr:sp macro="" textlink="">
      <xdr:nvSpPr>
        <xdr:cNvPr id="80" name="有形固定資産減価償却率最大値テキスト">
          <a:extLst>
            <a:ext uri="{FF2B5EF4-FFF2-40B4-BE49-F238E27FC236}">
              <a16:creationId xmlns:a16="http://schemas.microsoft.com/office/drawing/2014/main" id="{F9A9FE89-2C74-43D4-8C9C-ECB17D3EC719}"/>
            </a:ext>
          </a:extLst>
        </xdr:cNvPr>
        <xdr:cNvSpPr txBox="1"/>
      </xdr:nvSpPr>
      <xdr:spPr>
        <a:xfrm>
          <a:off x="4813300" y="5135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130901</xdr:rowOff>
    </xdr:from>
    <xdr:to>
      <xdr:col>23</xdr:col>
      <xdr:colOff>174625</xdr:colOff>
      <xdr:row>26</xdr:row>
      <xdr:rowOff>130901</xdr:rowOff>
    </xdr:to>
    <xdr:cxnSp macro="">
      <xdr:nvCxnSpPr>
        <xdr:cNvPr id="81" name="直線コネクタ 80">
          <a:extLst>
            <a:ext uri="{FF2B5EF4-FFF2-40B4-BE49-F238E27FC236}">
              <a16:creationId xmlns:a16="http://schemas.microsoft.com/office/drawing/2014/main" id="{2C4B3344-4112-40A4-A43B-274EF5B22BD7}"/>
            </a:ext>
          </a:extLst>
        </xdr:cNvPr>
        <xdr:cNvCxnSpPr/>
      </xdr:nvCxnSpPr>
      <xdr:spPr>
        <a:xfrm>
          <a:off x="4673600" y="5360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123479</xdr:rowOff>
    </xdr:from>
    <xdr:ext cx="405111" cy="259045"/>
    <xdr:sp macro="" textlink="">
      <xdr:nvSpPr>
        <xdr:cNvPr id="82" name="有形固定資産減価償却率平均値テキスト">
          <a:extLst>
            <a:ext uri="{FF2B5EF4-FFF2-40B4-BE49-F238E27FC236}">
              <a16:creationId xmlns:a16="http://schemas.microsoft.com/office/drawing/2014/main" id="{29A81E6E-56CD-4B98-92A4-9AB86D657245}"/>
            </a:ext>
          </a:extLst>
        </xdr:cNvPr>
        <xdr:cNvSpPr txBox="1"/>
      </xdr:nvSpPr>
      <xdr:spPr>
        <a:xfrm>
          <a:off x="4813300" y="62099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145052</xdr:rowOff>
    </xdr:from>
    <xdr:to>
      <xdr:col>23</xdr:col>
      <xdr:colOff>136525</xdr:colOff>
      <xdr:row>32</xdr:row>
      <xdr:rowOff>75202</xdr:rowOff>
    </xdr:to>
    <xdr:sp macro="" textlink="">
      <xdr:nvSpPr>
        <xdr:cNvPr id="83" name="フローチャート: 判断 82">
          <a:extLst>
            <a:ext uri="{FF2B5EF4-FFF2-40B4-BE49-F238E27FC236}">
              <a16:creationId xmlns:a16="http://schemas.microsoft.com/office/drawing/2014/main" id="{85115526-1148-4B7E-AC2A-090B62E2E193}"/>
            </a:ext>
          </a:extLst>
        </xdr:cNvPr>
        <xdr:cNvSpPr/>
      </xdr:nvSpPr>
      <xdr:spPr>
        <a:xfrm>
          <a:off x="4711700" y="623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111125</xdr:rowOff>
    </xdr:from>
    <xdr:to>
      <xdr:col>19</xdr:col>
      <xdr:colOff>187325</xdr:colOff>
      <xdr:row>32</xdr:row>
      <xdr:rowOff>41275</xdr:rowOff>
    </xdr:to>
    <xdr:sp macro="" textlink="">
      <xdr:nvSpPr>
        <xdr:cNvPr id="84" name="フローチャート: 判断 83">
          <a:extLst>
            <a:ext uri="{FF2B5EF4-FFF2-40B4-BE49-F238E27FC236}">
              <a16:creationId xmlns:a16="http://schemas.microsoft.com/office/drawing/2014/main" id="{4A283413-923D-4344-8D8F-2E1CD44B0B6F}"/>
            </a:ext>
          </a:extLst>
        </xdr:cNvPr>
        <xdr:cNvSpPr/>
      </xdr:nvSpPr>
      <xdr:spPr>
        <a:xfrm>
          <a:off x="400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111125</xdr:rowOff>
    </xdr:from>
    <xdr:to>
      <xdr:col>15</xdr:col>
      <xdr:colOff>187325</xdr:colOff>
      <xdr:row>32</xdr:row>
      <xdr:rowOff>41275</xdr:rowOff>
    </xdr:to>
    <xdr:sp macro="" textlink="">
      <xdr:nvSpPr>
        <xdr:cNvPr id="85" name="フローチャート: 判断 84">
          <a:extLst>
            <a:ext uri="{FF2B5EF4-FFF2-40B4-BE49-F238E27FC236}">
              <a16:creationId xmlns:a16="http://schemas.microsoft.com/office/drawing/2014/main" id="{18781F7A-66AD-496B-9E02-DB7C6A1B7748}"/>
            </a:ext>
          </a:extLst>
        </xdr:cNvPr>
        <xdr:cNvSpPr/>
      </xdr:nvSpPr>
      <xdr:spPr>
        <a:xfrm>
          <a:off x="323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92619</xdr:rowOff>
    </xdr:from>
    <xdr:to>
      <xdr:col>11</xdr:col>
      <xdr:colOff>187325</xdr:colOff>
      <xdr:row>32</xdr:row>
      <xdr:rowOff>22769</xdr:rowOff>
    </xdr:to>
    <xdr:sp macro="" textlink="">
      <xdr:nvSpPr>
        <xdr:cNvPr id="86" name="フローチャート: 判断 85">
          <a:extLst>
            <a:ext uri="{FF2B5EF4-FFF2-40B4-BE49-F238E27FC236}">
              <a16:creationId xmlns:a16="http://schemas.microsoft.com/office/drawing/2014/main" id="{AD09E706-8166-49FD-9073-248D55B75B2E}"/>
            </a:ext>
          </a:extLst>
        </xdr:cNvPr>
        <xdr:cNvSpPr/>
      </xdr:nvSpPr>
      <xdr:spPr>
        <a:xfrm>
          <a:off x="2476500" y="617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64861</xdr:rowOff>
    </xdr:from>
    <xdr:to>
      <xdr:col>7</xdr:col>
      <xdr:colOff>187325</xdr:colOff>
      <xdr:row>31</xdr:row>
      <xdr:rowOff>166461</xdr:rowOff>
    </xdr:to>
    <xdr:sp macro="" textlink="">
      <xdr:nvSpPr>
        <xdr:cNvPr id="87" name="フローチャート: 判断 86">
          <a:extLst>
            <a:ext uri="{FF2B5EF4-FFF2-40B4-BE49-F238E27FC236}">
              <a16:creationId xmlns:a16="http://schemas.microsoft.com/office/drawing/2014/main" id="{5D9175B9-B205-4022-8A33-6EC5311037CD}"/>
            </a:ext>
          </a:extLst>
        </xdr:cNvPr>
        <xdr:cNvSpPr/>
      </xdr:nvSpPr>
      <xdr:spPr>
        <a:xfrm>
          <a:off x="1714500" y="615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AED6A778-CC59-4250-9988-69A63914CE2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7B1E44C2-E46E-4786-A21C-36DAA9264F6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E738CDEB-86C6-4FCC-BD00-7BB299995D7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7FB08C2A-CC61-4D09-B12A-4EDA51B63BA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73B34E86-087A-4A23-94D4-349D89B6238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92619</xdr:rowOff>
    </xdr:from>
    <xdr:to>
      <xdr:col>23</xdr:col>
      <xdr:colOff>136525</xdr:colOff>
      <xdr:row>32</xdr:row>
      <xdr:rowOff>22769</xdr:rowOff>
    </xdr:to>
    <xdr:sp macro="" textlink="">
      <xdr:nvSpPr>
        <xdr:cNvPr id="93" name="楕円 92">
          <a:extLst>
            <a:ext uri="{FF2B5EF4-FFF2-40B4-BE49-F238E27FC236}">
              <a16:creationId xmlns:a16="http://schemas.microsoft.com/office/drawing/2014/main" id="{A20BD067-DE52-49BD-8B51-7D25408C1121}"/>
            </a:ext>
          </a:extLst>
        </xdr:cNvPr>
        <xdr:cNvSpPr/>
      </xdr:nvSpPr>
      <xdr:spPr>
        <a:xfrm>
          <a:off x="4711700" y="617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115496</xdr:rowOff>
    </xdr:from>
    <xdr:ext cx="405111" cy="259045"/>
    <xdr:sp macro="" textlink="">
      <xdr:nvSpPr>
        <xdr:cNvPr id="94" name="有形固定資産減価償却率該当値テキスト">
          <a:extLst>
            <a:ext uri="{FF2B5EF4-FFF2-40B4-BE49-F238E27FC236}">
              <a16:creationId xmlns:a16="http://schemas.microsoft.com/office/drawing/2014/main" id="{2CC8B110-7BFB-40B6-A15E-E96833B133E6}"/>
            </a:ext>
          </a:extLst>
        </xdr:cNvPr>
        <xdr:cNvSpPr txBox="1"/>
      </xdr:nvSpPr>
      <xdr:spPr>
        <a:xfrm>
          <a:off x="4813300" y="60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37102</xdr:rowOff>
    </xdr:from>
    <xdr:to>
      <xdr:col>19</xdr:col>
      <xdr:colOff>187325</xdr:colOff>
      <xdr:row>31</xdr:row>
      <xdr:rowOff>138702</xdr:rowOff>
    </xdr:to>
    <xdr:sp macro="" textlink="">
      <xdr:nvSpPr>
        <xdr:cNvPr id="95" name="楕円 94">
          <a:extLst>
            <a:ext uri="{FF2B5EF4-FFF2-40B4-BE49-F238E27FC236}">
              <a16:creationId xmlns:a16="http://schemas.microsoft.com/office/drawing/2014/main" id="{A35F7864-FEEE-45A2-B814-DBF6505B99FD}"/>
            </a:ext>
          </a:extLst>
        </xdr:cNvPr>
        <xdr:cNvSpPr/>
      </xdr:nvSpPr>
      <xdr:spPr>
        <a:xfrm>
          <a:off x="4000500" y="612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87902</xdr:rowOff>
    </xdr:from>
    <xdr:to>
      <xdr:col>23</xdr:col>
      <xdr:colOff>85725</xdr:colOff>
      <xdr:row>31</xdr:row>
      <xdr:rowOff>143419</xdr:rowOff>
    </xdr:to>
    <xdr:cxnSp macro="">
      <xdr:nvCxnSpPr>
        <xdr:cNvPr id="96" name="直線コネクタ 95">
          <a:extLst>
            <a:ext uri="{FF2B5EF4-FFF2-40B4-BE49-F238E27FC236}">
              <a16:creationId xmlns:a16="http://schemas.microsoft.com/office/drawing/2014/main" id="{A5F5F954-BF32-4DB1-B642-B6D8159E8EC5}"/>
            </a:ext>
          </a:extLst>
        </xdr:cNvPr>
        <xdr:cNvCxnSpPr/>
      </xdr:nvCxnSpPr>
      <xdr:spPr>
        <a:xfrm>
          <a:off x="4051300" y="6174377"/>
          <a:ext cx="711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97518</xdr:rowOff>
    </xdr:from>
    <xdr:to>
      <xdr:col>15</xdr:col>
      <xdr:colOff>187325</xdr:colOff>
      <xdr:row>31</xdr:row>
      <xdr:rowOff>27668</xdr:rowOff>
    </xdr:to>
    <xdr:sp macro="" textlink="">
      <xdr:nvSpPr>
        <xdr:cNvPr id="97" name="楕円 96">
          <a:extLst>
            <a:ext uri="{FF2B5EF4-FFF2-40B4-BE49-F238E27FC236}">
              <a16:creationId xmlns:a16="http://schemas.microsoft.com/office/drawing/2014/main" id="{2383631D-A106-44CA-A502-6408DE0937FC}"/>
            </a:ext>
          </a:extLst>
        </xdr:cNvPr>
        <xdr:cNvSpPr/>
      </xdr:nvSpPr>
      <xdr:spPr>
        <a:xfrm>
          <a:off x="3238500" y="601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148318</xdr:rowOff>
    </xdr:from>
    <xdr:to>
      <xdr:col>19</xdr:col>
      <xdr:colOff>136525</xdr:colOff>
      <xdr:row>31</xdr:row>
      <xdr:rowOff>87902</xdr:rowOff>
    </xdr:to>
    <xdr:cxnSp macro="">
      <xdr:nvCxnSpPr>
        <xdr:cNvPr id="98" name="直線コネクタ 97">
          <a:extLst>
            <a:ext uri="{FF2B5EF4-FFF2-40B4-BE49-F238E27FC236}">
              <a16:creationId xmlns:a16="http://schemas.microsoft.com/office/drawing/2014/main" id="{D75D128B-A8A0-4A7F-9C26-D794B934A68A}"/>
            </a:ext>
          </a:extLst>
        </xdr:cNvPr>
        <xdr:cNvCxnSpPr/>
      </xdr:nvCxnSpPr>
      <xdr:spPr>
        <a:xfrm>
          <a:off x="3289300" y="6063343"/>
          <a:ext cx="762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38917</xdr:rowOff>
    </xdr:from>
    <xdr:to>
      <xdr:col>11</xdr:col>
      <xdr:colOff>187325</xdr:colOff>
      <xdr:row>30</xdr:row>
      <xdr:rowOff>140517</xdr:rowOff>
    </xdr:to>
    <xdr:sp macro="" textlink="">
      <xdr:nvSpPr>
        <xdr:cNvPr id="99" name="楕円 98">
          <a:extLst>
            <a:ext uri="{FF2B5EF4-FFF2-40B4-BE49-F238E27FC236}">
              <a16:creationId xmlns:a16="http://schemas.microsoft.com/office/drawing/2014/main" id="{FB1DB56D-0E43-4C0A-A9AD-98FAA88E7FB0}"/>
            </a:ext>
          </a:extLst>
        </xdr:cNvPr>
        <xdr:cNvSpPr/>
      </xdr:nvSpPr>
      <xdr:spPr>
        <a:xfrm>
          <a:off x="2476500" y="595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89717</xdr:rowOff>
    </xdr:from>
    <xdr:to>
      <xdr:col>15</xdr:col>
      <xdr:colOff>136525</xdr:colOff>
      <xdr:row>30</xdr:row>
      <xdr:rowOff>148318</xdr:rowOff>
    </xdr:to>
    <xdr:cxnSp macro="">
      <xdr:nvCxnSpPr>
        <xdr:cNvPr id="100" name="直線コネクタ 99">
          <a:extLst>
            <a:ext uri="{FF2B5EF4-FFF2-40B4-BE49-F238E27FC236}">
              <a16:creationId xmlns:a16="http://schemas.microsoft.com/office/drawing/2014/main" id="{7D4568F7-DC4C-417B-8AAD-3F3B627975A5}"/>
            </a:ext>
          </a:extLst>
        </xdr:cNvPr>
        <xdr:cNvCxnSpPr/>
      </xdr:nvCxnSpPr>
      <xdr:spPr>
        <a:xfrm>
          <a:off x="2527300" y="6004742"/>
          <a:ext cx="762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167186</xdr:rowOff>
    </xdr:from>
    <xdr:to>
      <xdr:col>7</xdr:col>
      <xdr:colOff>187325</xdr:colOff>
      <xdr:row>30</xdr:row>
      <xdr:rowOff>97336</xdr:rowOff>
    </xdr:to>
    <xdr:sp macro="" textlink="">
      <xdr:nvSpPr>
        <xdr:cNvPr id="101" name="楕円 100">
          <a:extLst>
            <a:ext uri="{FF2B5EF4-FFF2-40B4-BE49-F238E27FC236}">
              <a16:creationId xmlns:a16="http://schemas.microsoft.com/office/drawing/2014/main" id="{39DB8D00-DBE9-498E-BF05-FD3A5A8B7E39}"/>
            </a:ext>
          </a:extLst>
        </xdr:cNvPr>
        <xdr:cNvSpPr/>
      </xdr:nvSpPr>
      <xdr:spPr>
        <a:xfrm>
          <a:off x="1714500" y="591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46536</xdr:rowOff>
    </xdr:from>
    <xdr:to>
      <xdr:col>11</xdr:col>
      <xdr:colOff>136525</xdr:colOff>
      <xdr:row>30</xdr:row>
      <xdr:rowOff>89717</xdr:rowOff>
    </xdr:to>
    <xdr:cxnSp macro="">
      <xdr:nvCxnSpPr>
        <xdr:cNvPr id="102" name="直線コネクタ 101">
          <a:extLst>
            <a:ext uri="{FF2B5EF4-FFF2-40B4-BE49-F238E27FC236}">
              <a16:creationId xmlns:a16="http://schemas.microsoft.com/office/drawing/2014/main" id="{1634AF47-5A22-4640-A6B1-45FF940C5852}"/>
            </a:ext>
          </a:extLst>
        </xdr:cNvPr>
        <xdr:cNvCxnSpPr/>
      </xdr:nvCxnSpPr>
      <xdr:spPr>
        <a:xfrm>
          <a:off x="1765300" y="5961561"/>
          <a:ext cx="762000" cy="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32402</xdr:rowOff>
    </xdr:from>
    <xdr:ext cx="405111" cy="259045"/>
    <xdr:sp macro="" textlink="">
      <xdr:nvSpPr>
        <xdr:cNvPr id="103" name="n_1aveValue有形固定資産減価償却率">
          <a:extLst>
            <a:ext uri="{FF2B5EF4-FFF2-40B4-BE49-F238E27FC236}">
              <a16:creationId xmlns:a16="http://schemas.microsoft.com/office/drawing/2014/main" id="{B91695B2-49BA-4348-9939-E17E367A9F9C}"/>
            </a:ext>
          </a:extLst>
        </xdr:cNvPr>
        <xdr:cNvSpPr txBox="1"/>
      </xdr:nvSpPr>
      <xdr:spPr>
        <a:xfrm>
          <a:off x="38360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32402</xdr:rowOff>
    </xdr:from>
    <xdr:ext cx="405111" cy="259045"/>
    <xdr:sp macro="" textlink="">
      <xdr:nvSpPr>
        <xdr:cNvPr id="104" name="n_2aveValue有形固定資産減価償却率">
          <a:extLst>
            <a:ext uri="{FF2B5EF4-FFF2-40B4-BE49-F238E27FC236}">
              <a16:creationId xmlns:a16="http://schemas.microsoft.com/office/drawing/2014/main" id="{2A9F3A32-E4D4-431F-B123-0C19E594C7BB}"/>
            </a:ext>
          </a:extLst>
        </xdr:cNvPr>
        <xdr:cNvSpPr txBox="1"/>
      </xdr:nvSpPr>
      <xdr:spPr>
        <a:xfrm>
          <a:off x="3086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13896</xdr:rowOff>
    </xdr:from>
    <xdr:ext cx="405111" cy="259045"/>
    <xdr:sp macro="" textlink="">
      <xdr:nvSpPr>
        <xdr:cNvPr id="105" name="n_3aveValue有形固定資産減価償却率">
          <a:extLst>
            <a:ext uri="{FF2B5EF4-FFF2-40B4-BE49-F238E27FC236}">
              <a16:creationId xmlns:a16="http://schemas.microsoft.com/office/drawing/2014/main" id="{EA876C7E-D6C2-4715-958D-38D386B03AC8}"/>
            </a:ext>
          </a:extLst>
        </xdr:cNvPr>
        <xdr:cNvSpPr txBox="1"/>
      </xdr:nvSpPr>
      <xdr:spPr>
        <a:xfrm>
          <a:off x="2324744" y="6271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157588</xdr:rowOff>
    </xdr:from>
    <xdr:ext cx="405111" cy="259045"/>
    <xdr:sp macro="" textlink="">
      <xdr:nvSpPr>
        <xdr:cNvPr id="106" name="n_4aveValue有形固定資産減価償却率">
          <a:extLst>
            <a:ext uri="{FF2B5EF4-FFF2-40B4-BE49-F238E27FC236}">
              <a16:creationId xmlns:a16="http://schemas.microsoft.com/office/drawing/2014/main" id="{C7D98835-87E5-44B7-B0F9-31352A369C9A}"/>
            </a:ext>
          </a:extLst>
        </xdr:cNvPr>
        <xdr:cNvSpPr txBox="1"/>
      </xdr:nvSpPr>
      <xdr:spPr>
        <a:xfrm>
          <a:off x="1562744" y="624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155229</xdr:rowOff>
    </xdr:from>
    <xdr:ext cx="405111" cy="259045"/>
    <xdr:sp macro="" textlink="">
      <xdr:nvSpPr>
        <xdr:cNvPr id="107" name="n_1mainValue有形固定資産減価償却率">
          <a:extLst>
            <a:ext uri="{FF2B5EF4-FFF2-40B4-BE49-F238E27FC236}">
              <a16:creationId xmlns:a16="http://schemas.microsoft.com/office/drawing/2014/main" id="{94289FFD-9A19-4928-AF32-AC823F70BEAE}"/>
            </a:ext>
          </a:extLst>
        </xdr:cNvPr>
        <xdr:cNvSpPr txBox="1"/>
      </xdr:nvSpPr>
      <xdr:spPr>
        <a:xfrm>
          <a:off x="3836044" y="589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44195</xdr:rowOff>
    </xdr:from>
    <xdr:ext cx="405111" cy="259045"/>
    <xdr:sp macro="" textlink="">
      <xdr:nvSpPr>
        <xdr:cNvPr id="108" name="n_2mainValue有形固定資産減価償却率">
          <a:extLst>
            <a:ext uri="{FF2B5EF4-FFF2-40B4-BE49-F238E27FC236}">
              <a16:creationId xmlns:a16="http://schemas.microsoft.com/office/drawing/2014/main" id="{ADF843EF-4A3D-4CA0-BFC4-83B4E557213B}"/>
            </a:ext>
          </a:extLst>
        </xdr:cNvPr>
        <xdr:cNvSpPr txBox="1"/>
      </xdr:nvSpPr>
      <xdr:spPr>
        <a:xfrm>
          <a:off x="3086744" y="578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157044</xdr:rowOff>
    </xdr:from>
    <xdr:ext cx="405111" cy="259045"/>
    <xdr:sp macro="" textlink="">
      <xdr:nvSpPr>
        <xdr:cNvPr id="109" name="n_3mainValue有形固定資産減価償却率">
          <a:extLst>
            <a:ext uri="{FF2B5EF4-FFF2-40B4-BE49-F238E27FC236}">
              <a16:creationId xmlns:a16="http://schemas.microsoft.com/office/drawing/2014/main" id="{D9663FA6-8F2A-450F-A902-5495B68E1D04}"/>
            </a:ext>
          </a:extLst>
        </xdr:cNvPr>
        <xdr:cNvSpPr txBox="1"/>
      </xdr:nvSpPr>
      <xdr:spPr>
        <a:xfrm>
          <a:off x="2324744" y="5729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113863</xdr:rowOff>
    </xdr:from>
    <xdr:ext cx="405111" cy="259045"/>
    <xdr:sp macro="" textlink="">
      <xdr:nvSpPr>
        <xdr:cNvPr id="110" name="n_4mainValue有形固定資産減価償却率">
          <a:extLst>
            <a:ext uri="{FF2B5EF4-FFF2-40B4-BE49-F238E27FC236}">
              <a16:creationId xmlns:a16="http://schemas.microsoft.com/office/drawing/2014/main" id="{9F9DCD8B-B614-4365-8CB3-F6EF20595B74}"/>
            </a:ext>
          </a:extLst>
        </xdr:cNvPr>
        <xdr:cNvSpPr txBox="1"/>
      </xdr:nvSpPr>
      <xdr:spPr>
        <a:xfrm>
          <a:off x="1562744" y="5685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F17D21A5-3BE1-4BF9-8142-CDA4097B882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618D8764-772E-4140-BDD2-D68857E20E0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80F64668-84B0-4AC3-A222-745BE0D74FF5}"/>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[ 302.1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D28FEE7D-E978-421A-B85A-C1AF7DD53C6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9485540F-D62B-41AB-A0BB-3FAFA435ADD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9D052D2C-3AD1-4AB7-AD91-A8C8232891D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6EA67DF1-EB2D-4A6B-BEE7-B83EB08DA05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92F13E75-42BD-47F8-A022-DF3728F7A68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88AFEB06-0509-4805-B9F5-2354E1D9904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F0E2AE22-653A-427B-9F9C-DAF4D5E3F19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E6FDEAFA-FDE5-4A96-AA0E-620B576C46A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81F0DBA6-D7DE-4B7F-92C5-C569619FC80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BDFE298E-0323-4FFA-87D3-CBF500251C6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ja-JP" sz="1050">
              <a:solidFill>
                <a:sysClr val="windowText" lastClr="000000"/>
              </a:solidFill>
              <a:effectLst/>
              <a:latin typeface="+mn-lt"/>
              <a:ea typeface="+mn-ea"/>
              <a:cs typeface="+mn-cs"/>
            </a:rPr>
            <a:t>平成２２年度以降、年間地方債の発行額に上限を設定し借入金を抑え財政健全化を図っていることから全国平均を下回る結果となっている。令和３年度はＨ２０年度発行の過疎対策事業債</a:t>
          </a:r>
          <a:r>
            <a:rPr kumimoji="1" lang="ja-JP" altLang="en-US" sz="1050">
              <a:solidFill>
                <a:sysClr val="windowText" lastClr="000000"/>
              </a:solidFill>
              <a:effectLst/>
              <a:latin typeface="+mn-lt"/>
              <a:ea typeface="+mn-ea"/>
              <a:cs typeface="+mn-cs"/>
            </a:rPr>
            <a:t>等の</a:t>
          </a:r>
          <a:r>
            <a:rPr kumimoji="1" lang="ja-JP" altLang="ja-JP" sz="1050">
              <a:solidFill>
                <a:sysClr val="windowText" lastClr="000000"/>
              </a:solidFill>
              <a:effectLst/>
              <a:latin typeface="+mn-lt"/>
              <a:ea typeface="+mn-ea"/>
              <a:cs typeface="+mn-cs"/>
            </a:rPr>
            <a:t>償還終了により前年度より</a:t>
          </a:r>
          <a:r>
            <a:rPr kumimoji="1" lang="ja-JP" altLang="en-US" sz="1050">
              <a:solidFill>
                <a:sysClr val="windowText" lastClr="000000"/>
              </a:solidFill>
              <a:effectLst/>
              <a:latin typeface="+mn-lt"/>
              <a:ea typeface="+mn-ea"/>
              <a:cs typeface="+mn-cs"/>
            </a:rPr>
            <a:t>大きく</a:t>
          </a:r>
          <a:r>
            <a:rPr kumimoji="1" lang="ja-JP" altLang="ja-JP" sz="1050">
              <a:solidFill>
                <a:sysClr val="windowText" lastClr="000000"/>
              </a:solidFill>
              <a:effectLst/>
              <a:latin typeface="+mn-lt"/>
              <a:ea typeface="+mn-ea"/>
              <a:cs typeface="+mn-cs"/>
            </a:rPr>
            <a:t>減少し</a:t>
          </a:r>
          <a:r>
            <a:rPr kumimoji="1" lang="ja-JP" altLang="en-US" sz="1050">
              <a:solidFill>
                <a:sysClr val="windowText" lastClr="000000"/>
              </a:solidFill>
              <a:effectLst/>
              <a:latin typeface="+mn-lt"/>
              <a:ea typeface="+mn-ea"/>
              <a:cs typeface="+mn-cs"/>
            </a:rPr>
            <a:t>たが、令和４年度は８月の大雨に伴う災害復旧事業および近年の大型ハード事業もあり、地方債残高は増加している。</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　今後は人口減少により普通交付税の減や地方税の減等が予想されることから、引き続き地方債発行を抑制し財政健全化を遵守していく。</a:t>
          </a:r>
          <a:endParaRPr lang="ja-JP" altLang="ja-JP" sz="1050">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9F14449B-343C-434B-AD5C-872B9D4965F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9AB22BBF-86C4-46D2-8DDD-8CAF6D10929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F73B8E8-3DFD-4148-9973-F68CAE83C7F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48CBCEFC-FE17-4829-A0E0-8B758C73DAD5}"/>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a:extLst>
            <a:ext uri="{FF2B5EF4-FFF2-40B4-BE49-F238E27FC236}">
              <a16:creationId xmlns:a16="http://schemas.microsoft.com/office/drawing/2014/main" id="{F8AE98B0-E54B-4E84-8AF5-A81E9D289A85}"/>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38D278DF-7573-45B8-B27A-6630CBC9510D}"/>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7C049200-5818-414E-8622-0A8551956479}"/>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13A3DED9-AA66-4437-97F2-69FBA145A68C}"/>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DB8556F6-202B-4399-A5E5-B118B392E1EA}"/>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C107FE35-C977-4D60-937A-C51E2D4994C2}"/>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255F140E-7949-47BC-9D5B-D6A33F77AAD9}"/>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4F3DC566-3047-4E39-BF6C-DA47B6EDA49E}"/>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90BF9AE7-2724-4A3A-B352-AAABE666C129}"/>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D69C3085-9966-4DC5-A45D-05489FCF142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41DBC6F2-5AE1-44EC-B19D-9D16CF96CC9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46281</xdr:rowOff>
    </xdr:to>
    <xdr:cxnSp macro="">
      <xdr:nvCxnSpPr>
        <xdr:cNvPr id="139" name="直線コネクタ 138">
          <a:extLst>
            <a:ext uri="{FF2B5EF4-FFF2-40B4-BE49-F238E27FC236}">
              <a16:creationId xmlns:a16="http://schemas.microsoft.com/office/drawing/2014/main" id="{DF5438F7-2EC1-42DA-B78D-98477C11945B}"/>
            </a:ext>
          </a:extLst>
        </xdr:cNvPr>
        <xdr:cNvCxnSpPr/>
      </xdr:nvCxnSpPr>
      <xdr:spPr>
        <a:xfrm flipV="1">
          <a:off x="14793595" y="5312833"/>
          <a:ext cx="1269" cy="1505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50108</xdr:rowOff>
    </xdr:from>
    <xdr:ext cx="469744" cy="259045"/>
    <xdr:sp macro="" textlink="">
      <xdr:nvSpPr>
        <xdr:cNvPr id="140" name="債務償還比率最小値テキスト">
          <a:extLst>
            <a:ext uri="{FF2B5EF4-FFF2-40B4-BE49-F238E27FC236}">
              <a16:creationId xmlns:a16="http://schemas.microsoft.com/office/drawing/2014/main" id="{F8840658-049E-44E4-9DBD-076C105E18EE}"/>
            </a:ext>
          </a:extLst>
        </xdr:cNvPr>
        <xdr:cNvSpPr txBox="1"/>
      </xdr:nvSpPr>
      <xdr:spPr>
        <a:xfrm>
          <a:off x="14846300" y="6822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46281</xdr:rowOff>
    </xdr:from>
    <xdr:to>
      <xdr:col>76</xdr:col>
      <xdr:colOff>111125</xdr:colOff>
      <xdr:row>35</xdr:row>
      <xdr:rowOff>46281</xdr:rowOff>
    </xdr:to>
    <xdr:cxnSp macro="">
      <xdr:nvCxnSpPr>
        <xdr:cNvPr id="141" name="直線コネクタ 140">
          <a:extLst>
            <a:ext uri="{FF2B5EF4-FFF2-40B4-BE49-F238E27FC236}">
              <a16:creationId xmlns:a16="http://schemas.microsoft.com/office/drawing/2014/main" id="{DE573769-272D-47C4-9E64-7463B444BDDD}"/>
            </a:ext>
          </a:extLst>
        </xdr:cNvPr>
        <xdr:cNvCxnSpPr/>
      </xdr:nvCxnSpPr>
      <xdr:spPr>
        <a:xfrm>
          <a:off x="14706600" y="6818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7F5C5D8F-D946-4311-B3B2-54D005AC1A57}"/>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2DDE1535-94F9-431F-A81E-72724E89CE1C}"/>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47801</xdr:rowOff>
    </xdr:from>
    <xdr:ext cx="469744" cy="259045"/>
    <xdr:sp macro="" textlink="">
      <xdr:nvSpPr>
        <xdr:cNvPr id="144" name="債務償還比率平均値テキスト">
          <a:extLst>
            <a:ext uri="{FF2B5EF4-FFF2-40B4-BE49-F238E27FC236}">
              <a16:creationId xmlns:a16="http://schemas.microsoft.com/office/drawing/2014/main" id="{6714CA19-49E8-4961-8E1D-AB196B07AC02}"/>
            </a:ext>
          </a:extLst>
        </xdr:cNvPr>
        <xdr:cNvSpPr txBox="1"/>
      </xdr:nvSpPr>
      <xdr:spPr>
        <a:xfrm>
          <a:off x="14846300" y="5962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69374</xdr:rowOff>
    </xdr:from>
    <xdr:to>
      <xdr:col>76</xdr:col>
      <xdr:colOff>73025</xdr:colOff>
      <xdr:row>30</xdr:row>
      <xdr:rowOff>170974</xdr:rowOff>
    </xdr:to>
    <xdr:sp macro="" textlink="">
      <xdr:nvSpPr>
        <xdr:cNvPr id="145" name="フローチャート: 判断 144">
          <a:extLst>
            <a:ext uri="{FF2B5EF4-FFF2-40B4-BE49-F238E27FC236}">
              <a16:creationId xmlns:a16="http://schemas.microsoft.com/office/drawing/2014/main" id="{5D5E919B-494F-4777-A1AB-E96C7D293140}"/>
            </a:ext>
          </a:extLst>
        </xdr:cNvPr>
        <xdr:cNvSpPr/>
      </xdr:nvSpPr>
      <xdr:spPr>
        <a:xfrm>
          <a:off x="147447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65416</xdr:rowOff>
    </xdr:from>
    <xdr:to>
      <xdr:col>72</xdr:col>
      <xdr:colOff>123825</xdr:colOff>
      <xdr:row>30</xdr:row>
      <xdr:rowOff>167016</xdr:rowOff>
    </xdr:to>
    <xdr:sp macro="" textlink="">
      <xdr:nvSpPr>
        <xdr:cNvPr id="146" name="フローチャート: 判断 145">
          <a:extLst>
            <a:ext uri="{FF2B5EF4-FFF2-40B4-BE49-F238E27FC236}">
              <a16:creationId xmlns:a16="http://schemas.microsoft.com/office/drawing/2014/main" id="{46A9C9AB-5C26-41B7-99FF-809E5C54ABC0}"/>
            </a:ext>
          </a:extLst>
        </xdr:cNvPr>
        <xdr:cNvSpPr/>
      </xdr:nvSpPr>
      <xdr:spPr>
        <a:xfrm>
          <a:off x="14033500" y="5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127317</xdr:rowOff>
    </xdr:from>
    <xdr:to>
      <xdr:col>68</xdr:col>
      <xdr:colOff>123825</xdr:colOff>
      <xdr:row>32</xdr:row>
      <xdr:rowOff>57467</xdr:rowOff>
    </xdr:to>
    <xdr:sp macro="" textlink="">
      <xdr:nvSpPr>
        <xdr:cNvPr id="147" name="フローチャート: 判断 146">
          <a:extLst>
            <a:ext uri="{FF2B5EF4-FFF2-40B4-BE49-F238E27FC236}">
              <a16:creationId xmlns:a16="http://schemas.microsoft.com/office/drawing/2014/main" id="{189F2295-6EED-4A31-9FBE-EB7862956151}"/>
            </a:ext>
          </a:extLst>
        </xdr:cNvPr>
        <xdr:cNvSpPr/>
      </xdr:nvSpPr>
      <xdr:spPr>
        <a:xfrm>
          <a:off x="13271500" y="62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103029</xdr:rowOff>
    </xdr:from>
    <xdr:to>
      <xdr:col>64</xdr:col>
      <xdr:colOff>123825</xdr:colOff>
      <xdr:row>32</xdr:row>
      <xdr:rowOff>33179</xdr:rowOff>
    </xdr:to>
    <xdr:sp macro="" textlink="">
      <xdr:nvSpPr>
        <xdr:cNvPr id="148" name="フローチャート: 判断 147">
          <a:extLst>
            <a:ext uri="{FF2B5EF4-FFF2-40B4-BE49-F238E27FC236}">
              <a16:creationId xmlns:a16="http://schemas.microsoft.com/office/drawing/2014/main" id="{1F5A644F-5C42-437E-B0A7-24864298138F}"/>
            </a:ext>
          </a:extLst>
        </xdr:cNvPr>
        <xdr:cNvSpPr/>
      </xdr:nvSpPr>
      <xdr:spPr>
        <a:xfrm>
          <a:off x="12509500" y="618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110046</xdr:rowOff>
    </xdr:from>
    <xdr:to>
      <xdr:col>60</xdr:col>
      <xdr:colOff>123825</xdr:colOff>
      <xdr:row>32</xdr:row>
      <xdr:rowOff>40196</xdr:rowOff>
    </xdr:to>
    <xdr:sp macro="" textlink="">
      <xdr:nvSpPr>
        <xdr:cNvPr id="149" name="フローチャート: 判断 148">
          <a:extLst>
            <a:ext uri="{FF2B5EF4-FFF2-40B4-BE49-F238E27FC236}">
              <a16:creationId xmlns:a16="http://schemas.microsoft.com/office/drawing/2014/main" id="{B791FB9A-B5A7-4A00-A40B-C59DA326533E}"/>
            </a:ext>
          </a:extLst>
        </xdr:cNvPr>
        <xdr:cNvSpPr/>
      </xdr:nvSpPr>
      <xdr:spPr>
        <a:xfrm>
          <a:off x="11747500" y="619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B7FFB660-BA96-4640-9341-139BF5AC78C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8CD95FD-BED9-4217-8D15-E988D1915C4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3BCBB263-261F-4C3A-B0C2-02C2624ED10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CC6879CF-35CD-4352-AA5F-097C1312560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FF1D34A7-8E82-4008-8AD0-62B7BAC067A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61987</xdr:rowOff>
    </xdr:from>
    <xdr:to>
      <xdr:col>76</xdr:col>
      <xdr:colOff>73025</xdr:colOff>
      <xdr:row>29</xdr:row>
      <xdr:rowOff>163587</xdr:rowOff>
    </xdr:to>
    <xdr:sp macro="" textlink="">
      <xdr:nvSpPr>
        <xdr:cNvPr id="155" name="楕円 154">
          <a:extLst>
            <a:ext uri="{FF2B5EF4-FFF2-40B4-BE49-F238E27FC236}">
              <a16:creationId xmlns:a16="http://schemas.microsoft.com/office/drawing/2014/main" id="{7A47CB35-1FDC-457E-8C3C-FA9F397B6537}"/>
            </a:ext>
          </a:extLst>
        </xdr:cNvPr>
        <xdr:cNvSpPr/>
      </xdr:nvSpPr>
      <xdr:spPr>
        <a:xfrm>
          <a:off x="14744700" y="580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84864</xdr:rowOff>
    </xdr:from>
    <xdr:ext cx="469744" cy="259045"/>
    <xdr:sp macro="" textlink="">
      <xdr:nvSpPr>
        <xdr:cNvPr id="156" name="債務償還比率該当値テキスト">
          <a:extLst>
            <a:ext uri="{FF2B5EF4-FFF2-40B4-BE49-F238E27FC236}">
              <a16:creationId xmlns:a16="http://schemas.microsoft.com/office/drawing/2014/main" id="{383276D7-8390-4C46-9445-9680A229CEFB}"/>
            </a:ext>
          </a:extLst>
        </xdr:cNvPr>
        <xdr:cNvSpPr txBox="1"/>
      </xdr:nvSpPr>
      <xdr:spPr>
        <a:xfrm>
          <a:off x="14846300" y="565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58748</xdr:rowOff>
    </xdr:from>
    <xdr:to>
      <xdr:col>72</xdr:col>
      <xdr:colOff>123825</xdr:colOff>
      <xdr:row>29</xdr:row>
      <xdr:rowOff>160348</xdr:rowOff>
    </xdr:to>
    <xdr:sp macro="" textlink="">
      <xdr:nvSpPr>
        <xdr:cNvPr id="157" name="楕円 156">
          <a:extLst>
            <a:ext uri="{FF2B5EF4-FFF2-40B4-BE49-F238E27FC236}">
              <a16:creationId xmlns:a16="http://schemas.microsoft.com/office/drawing/2014/main" id="{6E0AB7DF-344B-475E-A524-7E4CF735DA0A}"/>
            </a:ext>
          </a:extLst>
        </xdr:cNvPr>
        <xdr:cNvSpPr/>
      </xdr:nvSpPr>
      <xdr:spPr>
        <a:xfrm>
          <a:off x="14033500" y="580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109548</xdr:rowOff>
    </xdr:from>
    <xdr:to>
      <xdr:col>76</xdr:col>
      <xdr:colOff>22225</xdr:colOff>
      <xdr:row>29</xdr:row>
      <xdr:rowOff>112787</xdr:rowOff>
    </xdr:to>
    <xdr:cxnSp macro="">
      <xdr:nvCxnSpPr>
        <xdr:cNvPr id="158" name="直線コネクタ 157">
          <a:extLst>
            <a:ext uri="{FF2B5EF4-FFF2-40B4-BE49-F238E27FC236}">
              <a16:creationId xmlns:a16="http://schemas.microsoft.com/office/drawing/2014/main" id="{8B2B0582-D279-4D1C-8C3B-5CD1B295AE86}"/>
            </a:ext>
          </a:extLst>
        </xdr:cNvPr>
        <xdr:cNvCxnSpPr/>
      </xdr:nvCxnSpPr>
      <xdr:spPr>
        <a:xfrm>
          <a:off x="14084300" y="5853123"/>
          <a:ext cx="7112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30872</xdr:rowOff>
    </xdr:from>
    <xdr:to>
      <xdr:col>68</xdr:col>
      <xdr:colOff>123825</xdr:colOff>
      <xdr:row>30</xdr:row>
      <xdr:rowOff>132472</xdr:rowOff>
    </xdr:to>
    <xdr:sp macro="" textlink="">
      <xdr:nvSpPr>
        <xdr:cNvPr id="159" name="楕円 158">
          <a:extLst>
            <a:ext uri="{FF2B5EF4-FFF2-40B4-BE49-F238E27FC236}">
              <a16:creationId xmlns:a16="http://schemas.microsoft.com/office/drawing/2014/main" id="{9A1E0F76-9016-42FB-A527-E13541A0AB3A}"/>
            </a:ext>
          </a:extLst>
        </xdr:cNvPr>
        <xdr:cNvSpPr/>
      </xdr:nvSpPr>
      <xdr:spPr>
        <a:xfrm>
          <a:off x="13271500" y="594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109548</xdr:rowOff>
    </xdr:from>
    <xdr:to>
      <xdr:col>72</xdr:col>
      <xdr:colOff>73025</xdr:colOff>
      <xdr:row>30</xdr:row>
      <xdr:rowOff>81672</xdr:rowOff>
    </xdr:to>
    <xdr:cxnSp macro="">
      <xdr:nvCxnSpPr>
        <xdr:cNvPr id="160" name="直線コネクタ 159">
          <a:extLst>
            <a:ext uri="{FF2B5EF4-FFF2-40B4-BE49-F238E27FC236}">
              <a16:creationId xmlns:a16="http://schemas.microsoft.com/office/drawing/2014/main" id="{783FFB44-1DE0-4636-A43E-FC1A5EE4492E}"/>
            </a:ext>
          </a:extLst>
        </xdr:cNvPr>
        <xdr:cNvCxnSpPr/>
      </xdr:nvCxnSpPr>
      <xdr:spPr>
        <a:xfrm flipV="1">
          <a:off x="13322300" y="5853123"/>
          <a:ext cx="762000" cy="143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154464</xdr:rowOff>
    </xdr:from>
    <xdr:to>
      <xdr:col>64</xdr:col>
      <xdr:colOff>123825</xdr:colOff>
      <xdr:row>30</xdr:row>
      <xdr:rowOff>84614</xdr:rowOff>
    </xdr:to>
    <xdr:sp macro="" textlink="">
      <xdr:nvSpPr>
        <xdr:cNvPr id="161" name="楕円 160">
          <a:extLst>
            <a:ext uri="{FF2B5EF4-FFF2-40B4-BE49-F238E27FC236}">
              <a16:creationId xmlns:a16="http://schemas.microsoft.com/office/drawing/2014/main" id="{3D066AEC-0C09-43DC-B668-48F2DECBB24F}"/>
            </a:ext>
          </a:extLst>
        </xdr:cNvPr>
        <xdr:cNvSpPr/>
      </xdr:nvSpPr>
      <xdr:spPr>
        <a:xfrm>
          <a:off x="12509500" y="589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33814</xdr:rowOff>
    </xdr:from>
    <xdr:to>
      <xdr:col>68</xdr:col>
      <xdr:colOff>73025</xdr:colOff>
      <xdr:row>30</xdr:row>
      <xdr:rowOff>81672</xdr:rowOff>
    </xdr:to>
    <xdr:cxnSp macro="">
      <xdr:nvCxnSpPr>
        <xdr:cNvPr id="162" name="直線コネクタ 161">
          <a:extLst>
            <a:ext uri="{FF2B5EF4-FFF2-40B4-BE49-F238E27FC236}">
              <a16:creationId xmlns:a16="http://schemas.microsoft.com/office/drawing/2014/main" id="{634F0DAE-0A10-4CA6-B6DF-1A9645C905EF}"/>
            </a:ext>
          </a:extLst>
        </xdr:cNvPr>
        <xdr:cNvCxnSpPr/>
      </xdr:nvCxnSpPr>
      <xdr:spPr>
        <a:xfrm>
          <a:off x="12560300" y="5948839"/>
          <a:ext cx="762000" cy="4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161121</xdr:rowOff>
    </xdr:from>
    <xdr:to>
      <xdr:col>60</xdr:col>
      <xdr:colOff>123825</xdr:colOff>
      <xdr:row>30</xdr:row>
      <xdr:rowOff>91271</xdr:rowOff>
    </xdr:to>
    <xdr:sp macro="" textlink="">
      <xdr:nvSpPr>
        <xdr:cNvPr id="163" name="楕円 162">
          <a:extLst>
            <a:ext uri="{FF2B5EF4-FFF2-40B4-BE49-F238E27FC236}">
              <a16:creationId xmlns:a16="http://schemas.microsoft.com/office/drawing/2014/main" id="{E4569FD2-FBB3-4392-BA98-D0DC3622913E}"/>
            </a:ext>
          </a:extLst>
        </xdr:cNvPr>
        <xdr:cNvSpPr/>
      </xdr:nvSpPr>
      <xdr:spPr>
        <a:xfrm>
          <a:off x="11747500" y="590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33814</xdr:rowOff>
    </xdr:from>
    <xdr:to>
      <xdr:col>64</xdr:col>
      <xdr:colOff>73025</xdr:colOff>
      <xdr:row>30</xdr:row>
      <xdr:rowOff>40471</xdr:rowOff>
    </xdr:to>
    <xdr:cxnSp macro="">
      <xdr:nvCxnSpPr>
        <xdr:cNvPr id="164" name="直線コネクタ 163">
          <a:extLst>
            <a:ext uri="{FF2B5EF4-FFF2-40B4-BE49-F238E27FC236}">
              <a16:creationId xmlns:a16="http://schemas.microsoft.com/office/drawing/2014/main" id="{DA63EC58-9483-4B96-85F2-5BF8AABEFFDA}"/>
            </a:ext>
          </a:extLst>
        </xdr:cNvPr>
        <xdr:cNvCxnSpPr/>
      </xdr:nvCxnSpPr>
      <xdr:spPr>
        <a:xfrm flipV="1">
          <a:off x="11798300" y="5948839"/>
          <a:ext cx="762000" cy="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158143</xdr:rowOff>
    </xdr:from>
    <xdr:ext cx="469744" cy="259045"/>
    <xdr:sp macro="" textlink="">
      <xdr:nvSpPr>
        <xdr:cNvPr id="165" name="n_1aveValue債務償還比率">
          <a:extLst>
            <a:ext uri="{FF2B5EF4-FFF2-40B4-BE49-F238E27FC236}">
              <a16:creationId xmlns:a16="http://schemas.microsoft.com/office/drawing/2014/main" id="{C62EA7DC-0B66-4DF2-95F5-89AC201E8417}"/>
            </a:ext>
          </a:extLst>
        </xdr:cNvPr>
        <xdr:cNvSpPr txBox="1"/>
      </xdr:nvSpPr>
      <xdr:spPr>
        <a:xfrm>
          <a:off x="13836727" y="607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48594</xdr:rowOff>
    </xdr:from>
    <xdr:ext cx="469744" cy="259045"/>
    <xdr:sp macro="" textlink="">
      <xdr:nvSpPr>
        <xdr:cNvPr id="166" name="n_2aveValue債務償還比率">
          <a:extLst>
            <a:ext uri="{FF2B5EF4-FFF2-40B4-BE49-F238E27FC236}">
              <a16:creationId xmlns:a16="http://schemas.microsoft.com/office/drawing/2014/main" id="{563716E0-9869-48CF-9A7A-A50C8427FA6E}"/>
            </a:ext>
          </a:extLst>
        </xdr:cNvPr>
        <xdr:cNvSpPr txBox="1"/>
      </xdr:nvSpPr>
      <xdr:spPr>
        <a:xfrm>
          <a:off x="13087427" y="630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24306</xdr:rowOff>
    </xdr:from>
    <xdr:ext cx="469744" cy="259045"/>
    <xdr:sp macro="" textlink="">
      <xdr:nvSpPr>
        <xdr:cNvPr id="167" name="n_3aveValue債務償還比率">
          <a:extLst>
            <a:ext uri="{FF2B5EF4-FFF2-40B4-BE49-F238E27FC236}">
              <a16:creationId xmlns:a16="http://schemas.microsoft.com/office/drawing/2014/main" id="{E0D32702-2162-47FD-B152-F0502FB804C2}"/>
            </a:ext>
          </a:extLst>
        </xdr:cNvPr>
        <xdr:cNvSpPr txBox="1"/>
      </xdr:nvSpPr>
      <xdr:spPr>
        <a:xfrm>
          <a:off x="12325427" y="628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31323</xdr:rowOff>
    </xdr:from>
    <xdr:ext cx="469744" cy="259045"/>
    <xdr:sp macro="" textlink="">
      <xdr:nvSpPr>
        <xdr:cNvPr id="168" name="n_4aveValue債務償還比率">
          <a:extLst>
            <a:ext uri="{FF2B5EF4-FFF2-40B4-BE49-F238E27FC236}">
              <a16:creationId xmlns:a16="http://schemas.microsoft.com/office/drawing/2014/main" id="{7FC2B7B7-79CE-4429-9E9E-C972845D8E50}"/>
            </a:ext>
          </a:extLst>
        </xdr:cNvPr>
        <xdr:cNvSpPr txBox="1"/>
      </xdr:nvSpPr>
      <xdr:spPr>
        <a:xfrm>
          <a:off x="11563427" y="628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5425</xdr:rowOff>
    </xdr:from>
    <xdr:ext cx="469744" cy="259045"/>
    <xdr:sp macro="" textlink="">
      <xdr:nvSpPr>
        <xdr:cNvPr id="169" name="n_1mainValue債務償還比率">
          <a:extLst>
            <a:ext uri="{FF2B5EF4-FFF2-40B4-BE49-F238E27FC236}">
              <a16:creationId xmlns:a16="http://schemas.microsoft.com/office/drawing/2014/main" id="{2795449C-8093-4415-AF83-6CBC90300D17}"/>
            </a:ext>
          </a:extLst>
        </xdr:cNvPr>
        <xdr:cNvSpPr txBox="1"/>
      </xdr:nvSpPr>
      <xdr:spPr>
        <a:xfrm>
          <a:off x="13836727" y="557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148999</xdr:rowOff>
    </xdr:from>
    <xdr:ext cx="469744" cy="259045"/>
    <xdr:sp macro="" textlink="">
      <xdr:nvSpPr>
        <xdr:cNvPr id="170" name="n_2mainValue債務償還比率">
          <a:extLst>
            <a:ext uri="{FF2B5EF4-FFF2-40B4-BE49-F238E27FC236}">
              <a16:creationId xmlns:a16="http://schemas.microsoft.com/office/drawing/2014/main" id="{4A8BDE36-F506-43AB-81E1-9F545C7AC023}"/>
            </a:ext>
          </a:extLst>
        </xdr:cNvPr>
        <xdr:cNvSpPr txBox="1"/>
      </xdr:nvSpPr>
      <xdr:spPr>
        <a:xfrm>
          <a:off x="13087427" y="572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101141</xdr:rowOff>
    </xdr:from>
    <xdr:ext cx="469744" cy="259045"/>
    <xdr:sp macro="" textlink="">
      <xdr:nvSpPr>
        <xdr:cNvPr id="171" name="n_3mainValue債務償還比率">
          <a:extLst>
            <a:ext uri="{FF2B5EF4-FFF2-40B4-BE49-F238E27FC236}">
              <a16:creationId xmlns:a16="http://schemas.microsoft.com/office/drawing/2014/main" id="{A8230BBF-4647-4D84-A1AB-0344356A3B69}"/>
            </a:ext>
          </a:extLst>
        </xdr:cNvPr>
        <xdr:cNvSpPr txBox="1"/>
      </xdr:nvSpPr>
      <xdr:spPr>
        <a:xfrm>
          <a:off x="12325427" y="56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107798</xdr:rowOff>
    </xdr:from>
    <xdr:ext cx="469744" cy="259045"/>
    <xdr:sp macro="" textlink="">
      <xdr:nvSpPr>
        <xdr:cNvPr id="172" name="n_4mainValue債務償還比率">
          <a:extLst>
            <a:ext uri="{FF2B5EF4-FFF2-40B4-BE49-F238E27FC236}">
              <a16:creationId xmlns:a16="http://schemas.microsoft.com/office/drawing/2014/main" id="{C352E589-D291-44F6-9DE6-4E58C894334C}"/>
            </a:ext>
          </a:extLst>
        </xdr:cNvPr>
        <xdr:cNvSpPr txBox="1"/>
      </xdr:nvSpPr>
      <xdr:spPr>
        <a:xfrm>
          <a:off x="11563427" y="567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8AFD19C0-0169-490B-8F33-590E2222110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D154B7A7-E4EC-4F8D-BB9D-373A3098B29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1CE6D47C-D7A8-4B51-942E-05A43EE4CCC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6162339B-45E3-4FDF-A004-9EEDEA15F7A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4DAF3E0C-A44A-4BED-919E-1FCD75F97E0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510ACDC1-65F7-4FF6-B363-6E27CD59F33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91EE6AA-8D0F-4CB2-A3F3-F93CA9468FA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03FF2AF-5153-4BCA-9E46-54C17DD226B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BBF8DF1-E2AE-4A3D-8F3B-B7D9031D5B8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0FAF30C-3A0E-4031-AA12-248AF19F9FC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54A4F62-2D66-4B8E-9A11-6111CD9875D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D0DC8B4-80AB-44D4-8376-C86AA3F0658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967446B-980C-4B4D-901D-4DBA70E1583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01446F1-4055-413B-AD49-2D0EF21AD92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7A7E9C9-5113-4D43-8A68-B73C7CCFC54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D3DAC08-3C21-4CE1-AA5C-E565D234549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9,825
9,758
343.69
10,765,569
10,068,527
560,839
5,131,428
5,961,925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D0BF508-5F17-4036-90A7-510CBB46013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06095E2-3918-45CF-B46A-1DB37205510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3AD0E11-204B-4DC1-832C-82CF1316140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EC03AE7-B2E8-4BBA-B30F-72E77108A47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84F05A2-97BF-4FA8-92C5-014BF98FAED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D6EF618-AE1B-4850-86B1-27D0E29BBD1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89F7BC6-2400-4B24-8CAC-2D811375B02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63AAB40-A7F2-47F6-AD8D-2427E5830D6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F7661BD-F1ED-4E57-92BF-870F14B48C3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13C6C65-9ED0-4943-8AC6-234A863D96A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9902B94-B70D-419A-8CFF-4746AC61450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6C779D9-BA05-452D-AF31-2775C8049AF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7CDA3A6-6B2E-4B5D-91F6-06A54F56A7B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365F8E6-2AA7-49FB-B25E-6566BBC155C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7D55DAB-3283-4F37-84AA-78FB5D1B47F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B62B531-7AA7-427F-A54A-27E3F25658E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E9FF541-01AD-4788-A341-2C05F5DCA44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D271B2B-98DB-48A9-BECD-E769C4D7890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AA626A7-0F27-465A-8B37-E12FD888BBD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57B5F9D-3EDD-4DE9-ABBE-5BA45BA8F0F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970843A-367E-4878-A905-121B705D4B0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CFCC0F5-C712-4B23-9662-53F0F79B194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D12033B-FBE6-44D3-988B-4F11FA21022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2787C12-3B8F-4415-A212-A030F23F067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37C7F13-96FA-4E83-89E6-D6ACFAB871F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4B2754D-1D41-4C40-B929-D1AAA26716D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73D9225-6466-45B0-999F-263442C97F6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DB1AB46-4BDE-47BC-A7B7-A4EFAF3EED0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D3275F1-5EDF-45A4-8179-67800582B37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0F21B06-5C3E-4DFD-A74F-00738D52C01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ADABF02-4639-45D7-9DC1-D05D679850D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2C1B819-1E05-4E9C-90EC-698C3948E8B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B7DB648-9F7D-4D7F-837B-17820034B36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132FDAC-E6FE-4249-8D72-EDCA4A39C781}"/>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A834E17-5A21-4263-A14A-5C5C72390BD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F148F6F-47D5-4D04-B0D3-A89F928A9D8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E89F6F7-E8DA-4717-93BE-23D5C5F3E11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00EB438-78DA-4DB5-A00E-39ADE3EADD9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D1C5022-961E-4E48-A18D-9237008CFA5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37C73B7-1CC7-4580-AC2C-290A1C3B948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F0D9C2F-ADC2-4A7A-AAF6-4D947062397D}"/>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25791D63-62EC-4F3F-B000-4EA16E44BA77}"/>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F1EF3A6-E45E-4E01-9EC4-30050320507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6064535-06F0-4253-99EE-62B87D310642}"/>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05DEFBF-7EBC-4136-9183-1AD4B32CBFF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22860</xdr:rowOff>
    </xdr:from>
    <xdr:to>
      <xdr:col>24</xdr:col>
      <xdr:colOff>62865</xdr:colOff>
      <xdr:row>42</xdr:row>
      <xdr:rowOff>1905</xdr:rowOff>
    </xdr:to>
    <xdr:cxnSp macro="">
      <xdr:nvCxnSpPr>
        <xdr:cNvPr id="57" name="直線コネクタ 56">
          <a:extLst>
            <a:ext uri="{FF2B5EF4-FFF2-40B4-BE49-F238E27FC236}">
              <a16:creationId xmlns:a16="http://schemas.microsoft.com/office/drawing/2014/main" id="{39878E5A-1C0E-49CA-94B5-0DD0ABA77C48}"/>
            </a:ext>
          </a:extLst>
        </xdr:cNvPr>
        <xdr:cNvCxnSpPr/>
      </xdr:nvCxnSpPr>
      <xdr:spPr>
        <a:xfrm flipV="1">
          <a:off x="4634865" y="585216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5732</xdr:rowOff>
    </xdr:from>
    <xdr:ext cx="405111" cy="259045"/>
    <xdr:sp macro="" textlink="">
      <xdr:nvSpPr>
        <xdr:cNvPr id="58" name="【道路】&#10;有形固定資産減価償却率最小値テキスト">
          <a:extLst>
            <a:ext uri="{FF2B5EF4-FFF2-40B4-BE49-F238E27FC236}">
              <a16:creationId xmlns:a16="http://schemas.microsoft.com/office/drawing/2014/main" id="{52B71121-6A99-48CD-A999-A15E623F33AA}"/>
            </a:ext>
          </a:extLst>
        </xdr:cNvPr>
        <xdr:cNvSpPr txBox="1"/>
      </xdr:nvSpPr>
      <xdr:spPr>
        <a:xfrm>
          <a:off x="4673600" y="720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1905</xdr:rowOff>
    </xdr:from>
    <xdr:to>
      <xdr:col>24</xdr:col>
      <xdr:colOff>152400</xdr:colOff>
      <xdr:row>42</xdr:row>
      <xdr:rowOff>1905</xdr:rowOff>
    </xdr:to>
    <xdr:cxnSp macro="">
      <xdr:nvCxnSpPr>
        <xdr:cNvPr id="59" name="直線コネクタ 58">
          <a:extLst>
            <a:ext uri="{FF2B5EF4-FFF2-40B4-BE49-F238E27FC236}">
              <a16:creationId xmlns:a16="http://schemas.microsoft.com/office/drawing/2014/main" id="{54BD8A22-1F56-40FC-A641-C4BEA7215830}"/>
            </a:ext>
          </a:extLst>
        </xdr:cNvPr>
        <xdr:cNvCxnSpPr/>
      </xdr:nvCxnSpPr>
      <xdr:spPr>
        <a:xfrm>
          <a:off x="4546600" y="72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140987</xdr:rowOff>
    </xdr:from>
    <xdr:ext cx="405111" cy="259045"/>
    <xdr:sp macro="" textlink="">
      <xdr:nvSpPr>
        <xdr:cNvPr id="60" name="【道路】&#10;有形固定資産減価償却率最大値テキスト">
          <a:extLst>
            <a:ext uri="{FF2B5EF4-FFF2-40B4-BE49-F238E27FC236}">
              <a16:creationId xmlns:a16="http://schemas.microsoft.com/office/drawing/2014/main" id="{CC09C39A-CE3E-4A18-8A41-B14DC6F6F21B}"/>
            </a:ext>
          </a:extLst>
        </xdr:cNvPr>
        <xdr:cNvSpPr txBox="1"/>
      </xdr:nvSpPr>
      <xdr:spPr>
        <a:xfrm>
          <a:off x="4673600"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22860</xdr:rowOff>
    </xdr:from>
    <xdr:to>
      <xdr:col>24</xdr:col>
      <xdr:colOff>152400</xdr:colOff>
      <xdr:row>34</xdr:row>
      <xdr:rowOff>22860</xdr:rowOff>
    </xdr:to>
    <xdr:cxnSp macro="">
      <xdr:nvCxnSpPr>
        <xdr:cNvPr id="61" name="直線コネクタ 60">
          <a:extLst>
            <a:ext uri="{FF2B5EF4-FFF2-40B4-BE49-F238E27FC236}">
              <a16:creationId xmlns:a16="http://schemas.microsoft.com/office/drawing/2014/main" id="{5D8DA526-2890-4CF9-AB33-AD5849524259}"/>
            </a:ext>
          </a:extLst>
        </xdr:cNvPr>
        <xdr:cNvCxnSpPr/>
      </xdr:nvCxnSpPr>
      <xdr:spPr>
        <a:xfrm>
          <a:off x="4546600" y="585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a:extLst>
            <a:ext uri="{FF2B5EF4-FFF2-40B4-BE49-F238E27FC236}">
              <a16:creationId xmlns:a16="http://schemas.microsoft.com/office/drawing/2014/main" id="{4DD1BBD8-C90E-43B5-81AD-012954B3F930}"/>
            </a:ext>
          </a:extLst>
        </xdr:cNvPr>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9B515DA2-1A27-487A-89E0-4FBBB24110BF}"/>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149225</xdr:rowOff>
    </xdr:from>
    <xdr:to>
      <xdr:col>20</xdr:col>
      <xdr:colOff>38100</xdr:colOff>
      <xdr:row>38</xdr:row>
      <xdr:rowOff>79375</xdr:rowOff>
    </xdr:to>
    <xdr:sp macro="" textlink="">
      <xdr:nvSpPr>
        <xdr:cNvPr id="64" name="フローチャート: 判断 63">
          <a:extLst>
            <a:ext uri="{FF2B5EF4-FFF2-40B4-BE49-F238E27FC236}">
              <a16:creationId xmlns:a16="http://schemas.microsoft.com/office/drawing/2014/main" id="{73CA20BD-14E2-444F-99EE-6D86838E4F89}"/>
            </a:ext>
          </a:extLst>
        </xdr:cNvPr>
        <xdr:cNvSpPr/>
      </xdr:nvSpPr>
      <xdr:spPr>
        <a:xfrm>
          <a:off x="3746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147320</xdr:rowOff>
    </xdr:from>
    <xdr:to>
      <xdr:col>15</xdr:col>
      <xdr:colOff>101600</xdr:colOff>
      <xdr:row>38</xdr:row>
      <xdr:rowOff>77470</xdr:rowOff>
    </xdr:to>
    <xdr:sp macro="" textlink="">
      <xdr:nvSpPr>
        <xdr:cNvPr id="65" name="フローチャート: 判断 64">
          <a:extLst>
            <a:ext uri="{FF2B5EF4-FFF2-40B4-BE49-F238E27FC236}">
              <a16:creationId xmlns:a16="http://schemas.microsoft.com/office/drawing/2014/main" id="{F5807C54-060B-473C-905F-BA2AB4AB2EF1}"/>
            </a:ext>
          </a:extLst>
        </xdr:cNvPr>
        <xdr:cNvSpPr/>
      </xdr:nvSpPr>
      <xdr:spPr>
        <a:xfrm>
          <a:off x="2857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61595</xdr:rowOff>
    </xdr:from>
    <xdr:to>
      <xdr:col>10</xdr:col>
      <xdr:colOff>165100</xdr:colOff>
      <xdr:row>37</xdr:row>
      <xdr:rowOff>163195</xdr:rowOff>
    </xdr:to>
    <xdr:sp macro="" textlink="">
      <xdr:nvSpPr>
        <xdr:cNvPr id="66" name="フローチャート: 判断 65">
          <a:extLst>
            <a:ext uri="{FF2B5EF4-FFF2-40B4-BE49-F238E27FC236}">
              <a16:creationId xmlns:a16="http://schemas.microsoft.com/office/drawing/2014/main" id="{0B054C55-F868-4479-8DD6-8EAF6E8AFDC0}"/>
            </a:ext>
          </a:extLst>
        </xdr:cNvPr>
        <xdr:cNvSpPr/>
      </xdr:nvSpPr>
      <xdr:spPr>
        <a:xfrm>
          <a:off x="1968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33020</xdr:rowOff>
    </xdr:from>
    <xdr:to>
      <xdr:col>6</xdr:col>
      <xdr:colOff>38100</xdr:colOff>
      <xdr:row>37</xdr:row>
      <xdr:rowOff>134620</xdr:rowOff>
    </xdr:to>
    <xdr:sp macro="" textlink="">
      <xdr:nvSpPr>
        <xdr:cNvPr id="67" name="フローチャート: 判断 66">
          <a:extLst>
            <a:ext uri="{FF2B5EF4-FFF2-40B4-BE49-F238E27FC236}">
              <a16:creationId xmlns:a16="http://schemas.microsoft.com/office/drawing/2014/main" id="{F332280F-E06B-4C7C-9E41-35AE38E46B15}"/>
            </a:ext>
          </a:extLst>
        </xdr:cNvPr>
        <xdr:cNvSpPr/>
      </xdr:nvSpPr>
      <xdr:spPr>
        <a:xfrm>
          <a:off x="1079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C60E578-09B7-4A30-BAF7-528D191BBAA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5EEB0F1-5785-4931-8593-A60597DA576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A006961-1514-47BC-9AAE-16A195EC4EE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D6FFB47-4DA8-4E07-8A2F-12EA16441A6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D5583AE-8D21-4132-850C-BABD0E79B54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80645</xdr:rowOff>
    </xdr:from>
    <xdr:to>
      <xdr:col>24</xdr:col>
      <xdr:colOff>114300</xdr:colOff>
      <xdr:row>38</xdr:row>
      <xdr:rowOff>10795</xdr:rowOff>
    </xdr:to>
    <xdr:sp macro="" textlink="">
      <xdr:nvSpPr>
        <xdr:cNvPr id="73" name="楕円 72">
          <a:extLst>
            <a:ext uri="{FF2B5EF4-FFF2-40B4-BE49-F238E27FC236}">
              <a16:creationId xmlns:a16="http://schemas.microsoft.com/office/drawing/2014/main" id="{18289D71-91D7-4832-97A0-18EC0C6A838D}"/>
            </a:ext>
          </a:extLst>
        </xdr:cNvPr>
        <xdr:cNvSpPr/>
      </xdr:nvSpPr>
      <xdr:spPr>
        <a:xfrm>
          <a:off x="45847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103522</xdr:rowOff>
    </xdr:from>
    <xdr:ext cx="405111" cy="259045"/>
    <xdr:sp macro="" textlink="">
      <xdr:nvSpPr>
        <xdr:cNvPr id="74" name="【道路】&#10;有形固定資産減価償却率該当値テキスト">
          <a:extLst>
            <a:ext uri="{FF2B5EF4-FFF2-40B4-BE49-F238E27FC236}">
              <a16:creationId xmlns:a16="http://schemas.microsoft.com/office/drawing/2014/main" id="{01421311-CFE3-4E2F-A020-74B4ADD13074}"/>
            </a:ext>
          </a:extLst>
        </xdr:cNvPr>
        <xdr:cNvSpPr txBox="1"/>
      </xdr:nvSpPr>
      <xdr:spPr>
        <a:xfrm>
          <a:off x="4673600"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50165</xdr:rowOff>
    </xdr:from>
    <xdr:to>
      <xdr:col>20</xdr:col>
      <xdr:colOff>38100</xdr:colOff>
      <xdr:row>37</xdr:row>
      <xdr:rowOff>151765</xdr:rowOff>
    </xdr:to>
    <xdr:sp macro="" textlink="">
      <xdr:nvSpPr>
        <xdr:cNvPr id="75" name="楕円 74">
          <a:extLst>
            <a:ext uri="{FF2B5EF4-FFF2-40B4-BE49-F238E27FC236}">
              <a16:creationId xmlns:a16="http://schemas.microsoft.com/office/drawing/2014/main" id="{6709FE6B-F96F-484B-8EBC-DD8319392806}"/>
            </a:ext>
          </a:extLst>
        </xdr:cNvPr>
        <xdr:cNvSpPr/>
      </xdr:nvSpPr>
      <xdr:spPr>
        <a:xfrm>
          <a:off x="37465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100965</xdr:rowOff>
    </xdr:from>
    <xdr:to>
      <xdr:col>24</xdr:col>
      <xdr:colOff>63500</xdr:colOff>
      <xdr:row>37</xdr:row>
      <xdr:rowOff>131445</xdr:rowOff>
    </xdr:to>
    <xdr:cxnSp macro="">
      <xdr:nvCxnSpPr>
        <xdr:cNvPr id="76" name="直線コネクタ 75">
          <a:extLst>
            <a:ext uri="{FF2B5EF4-FFF2-40B4-BE49-F238E27FC236}">
              <a16:creationId xmlns:a16="http://schemas.microsoft.com/office/drawing/2014/main" id="{FE48693E-C94E-43A0-9A70-391C24A232E3}"/>
            </a:ext>
          </a:extLst>
        </xdr:cNvPr>
        <xdr:cNvCxnSpPr/>
      </xdr:nvCxnSpPr>
      <xdr:spPr>
        <a:xfrm>
          <a:off x="3797300" y="644461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126365</xdr:rowOff>
    </xdr:from>
    <xdr:to>
      <xdr:col>15</xdr:col>
      <xdr:colOff>101600</xdr:colOff>
      <xdr:row>36</xdr:row>
      <xdr:rowOff>56515</xdr:rowOff>
    </xdr:to>
    <xdr:sp macro="" textlink="">
      <xdr:nvSpPr>
        <xdr:cNvPr id="77" name="楕円 76">
          <a:extLst>
            <a:ext uri="{FF2B5EF4-FFF2-40B4-BE49-F238E27FC236}">
              <a16:creationId xmlns:a16="http://schemas.microsoft.com/office/drawing/2014/main" id="{E4BF316A-D96D-4FE6-BE92-AB90E1884871}"/>
            </a:ext>
          </a:extLst>
        </xdr:cNvPr>
        <xdr:cNvSpPr/>
      </xdr:nvSpPr>
      <xdr:spPr>
        <a:xfrm>
          <a:off x="2857500" y="61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5715</xdr:rowOff>
    </xdr:from>
    <xdr:to>
      <xdr:col>19</xdr:col>
      <xdr:colOff>177800</xdr:colOff>
      <xdr:row>37</xdr:row>
      <xdr:rowOff>100965</xdr:rowOff>
    </xdr:to>
    <xdr:cxnSp macro="">
      <xdr:nvCxnSpPr>
        <xdr:cNvPr id="78" name="直線コネクタ 77">
          <a:extLst>
            <a:ext uri="{FF2B5EF4-FFF2-40B4-BE49-F238E27FC236}">
              <a16:creationId xmlns:a16="http://schemas.microsoft.com/office/drawing/2014/main" id="{DD016B76-4730-4D79-B074-E897DCC07A15}"/>
            </a:ext>
          </a:extLst>
        </xdr:cNvPr>
        <xdr:cNvCxnSpPr/>
      </xdr:nvCxnSpPr>
      <xdr:spPr>
        <a:xfrm>
          <a:off x="2908300" y="6177915"/>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88265</xdr:rowOff>
    </xdr:from>
    <xdr:to>
      <xdr:col>10</xdr:col>
      <xdr:colOff>165100</xdr:colOff>
      <xdr:row>36</xdr:row>
      <xdr:rowOff>18415</xdr:rowOff>
    </xdr:to>
    <xdr:sp macro="" textlink="">
      <xdr:nvSpPr>
        <xdr:cNvPr id="79" name="楕円 78">
          <a:extLst>
            <a:ext uri="{FF2B5EF4-FFF2-40B4-BE49-F238E27FC236}">
              <a16:creationId xmlns:a16="http://schemas.microsoft.com/office/drawing/2014/main" id="{5FB93A32-CFF0-4527-B61E-D2A3DE9667F2}"/>
            </a:ext>
          </a:extLst>
        </xdr:cNvPr>
        <xdr:cNvSpPr/>
      </xdr:nvSpPr>
      <xdr:spPr>
        <a:xfrm>
          <a:off x="1968500" y="608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139065</xdr:rowOff>
    </xdr:from>
    <xdr:to>
      <xdr:col>15</xdr:col>
      <xdr:colOff>50800</xdr:colOff>
      <xdr:row>36</xdr:row>
      <xdr:rowOff>5715</xdr:rowOff>
    </xdr:to>
    <xdr:cxnSp macro="">
      <xdr:nvCxnSpPr>
        <xdr:cNvPr id="80" name="直線コネクタ 79">
          <a:extLst>
            <a:ext uri="{FF2B5EF4-FFF2-40B4-BE49-F238E27FC236}">
              <a16:creationId xmlns:a16="http://schemas.microsoft.com/office/drawing/2014/main" id="{70D09300-2B95-429D-A4CD-EE368D252EF6}"/>
            </a:ext>
          </a:extLst>
        </xdr:cNvPr>
        <xdr:cNvCxnSpPr/>
      </xdr:nvCxnSpPr>
      <xdr:spPr>
        <a:xfrm>
          <a:off x="2019300" y="61398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53975</xdr:rowOff>
    </xdr:from>
    <xdr:to>
      <xdr:col>6</xdr:col>
      <xdr:colOff>38100</xdr:colOff>
      <xdr:row>35</xdr:row>
      <xdr:rowOff>155575</xdr:rowOff>
    </xdr:to>
    <xdr:sp macro="" textlink="">
      <xdr:nvSpPr>
        <xdr:cNvPr id="81" name="楕円 80">
          <a:extLst>
            <a:ext uri="{FF2B5EF4-FFF2-40B4-BE49-F238E27FC236}">
              <a16:creationId xmlns:a16="http://schemas.microsoft.com/office/drawing/2014/main" id="{DDDF784F-121D-4489-AE7E-3B9B85FF9AF0}"/>
            </a:ext>
          </a:extLst>
        </xdr:cNvPr>
        <xdr:cNvSpPr/>
      </xdr:nvSpPr>
      <xdr:spPr>
        <a:xfrm>
          <a:off x="1079500" y="605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104775</xdr:rowOff>
    </xdr:from>
    <xdr:to>
      <xdr:col>10</xdr:col>
      <xdr:colOff>114300</xdr:colOff>
      <xdr:row>35</xdr:row>
      <xdr:rowOff>139065</xdr:rowOff>
    </xdr:to>
    <xdr:cxnSp macro="">
      <xdr:nvCxnSpPr>
        <xdr:cNvPr id="82" name="直線コネクタ 81">
          <a:extLst>
            <a:ext uri="{FF2B5EF4-FFF2-40B4-BE49-F238E27FC236}">
              <a16:creationId xmlns:a16="http://schemas.microsoft.com/office/drawing/2014/main" id="{89AE9CB2-F7CC-45A0-B3DB-12985EA9095C}"/>
            </a:ext>
          </a:extLst>
        </xdr:cNvPr>
        <xdr:cNvCxnSpPr/>
      </xdr:nvCxnSpPr>
      <xdr:spPr>
        <a:xfrm>
          <a:off x="1130300" y="610552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70502</xdr:rowOff>
    </xdr:from>
    <xdr:ext cx="405111" cy="259045"/>
    <xdr:sp macro="" textlink="">
      <xdr:nvSpPr>
        <xdr:cNvPr id="83" name="n_1aveValue【道路】&#10;有形固定資産減価償却率">
          <a:extLst>
            <a:ext uri="{FF2B5EF4-FFF2-40B4-BE49-F238E27FC236}">
              <a16:creationId xmlns:a16="http://schemas.microsoft.com/office/drawing/2014/main" id="{7B67C9DC-48B1-44D7-8004-D388E8945F74}"/>
            </a:ext>
          </a:extLst>
        </xdr:cNvPr>
        <xdr:cNvSpPr txBox="1"/>
      </xdr:nvSpPr>
      <xdr:spPr>
        <a:xfrm>
          <a:off x="35820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68597</xdr:rowOff>
    </xdr:from>
    <xdr:ext cx="405111" cy="259045"/>
    <xdr:sp macro="" textlink="">
      <xdr:nvSpPr>
        <xdr:cNvPr id="84" name="n_2aveValue【道路】&#10;有形固定資産減価償却率">
          <a:extLst>
            <a:ext uri="{FF2B5EF4-FFF2-40B4-BE49-F238E27FC236}">
              <a16:creationId xmlns:a16="http://schemas.microsoft.com/office/drawing/2014/main" id="{CD404265-3568-4211-B82C-3899B87804B2}"/>
            </a:ext>
          </a:extLst>
        </xdr:cNvPr>
        <xdr:cNvSpPr txBox="1"/>
      </xdr:nvSpPr>
      <xdr:spPr>
        <a:xfrm>
          <a:off x="2705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154322</xdr:rowOff>
    </xdr:from>
    <xdr:ext cx="405111" cy="259045"/>
    <xdr:sp macro="" textlink="">
      <xdr:nvSpPr>
        <xdr:cNvPr id="85" name="n_3aveValue【道路】&#10;有形固定資産減価償却率">
          <a:extLst>
            <a:ext uri="{FF2B5EF4-FFF2-40B4-BE49-F238E27FC236}">
              <a16:creationId xmlns:a16="http://schemas.microsoft.com/office/drawing/2014/main" id="{10AD6E5C-8F4A-4314-9AC0-0BFAEF0D616A}"/>
            </a:ext>
          </a:extLst>
        </xdr:cNvPr>
        <xdr:cNvSpPr txBox="1"/>
      </xdr:nvSpPr>
      <xdr:spPr>
        <a:xfrm>
          <a:off x="1816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125747</xdr:rowOff>
    </xdr:from>
    <xdr:ext cx="405111" cy="259045"/>
    <xdr:sp macro="" textlink="">
      <xdr:nvSpPr>
        <xdr:cNvPr id="86" name="n_4aveValue【道路】&#10;有形固定資産減価償却率">
          <a:extLst>
            <a:ext uri="{FF2B5EF4-FFF2-40B4-BE49-F238E27FC236}">
              <a16:creationId xmlns:a16="http://schemas.microsoft.com/office/drawing/2014/main" id="{35F1062E-92D0-47BA-90A0-1E3F3B2033AC}"/>
            </a:ext>
          </a:extLst>
        </xdr:cNvPr>
        <xdr:cNvSpPr txBox="1"/>
      </xdr:nvSpPr>
      <xdr:spPr>
        <a:xfrm>
          <a:off x="927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168292</xdr:rowOff>
    </xdr:from>
    <xdr:ext cx="405111" cy="259045"/>
    <xdr:sp macro="" textlink="">
      <xdr:nvSpPr>
        <xdr:cNvPr id="87" name="n_1mainValue【道路】&#10;有形固定資産減価償却率">
          <a:extLst>
            <a:ext uri="{FF2B5EF4-FFF2-40B4-BE49-F238E27FC236}">
              <a16:creationId xmlns:a16="http://schemas.microsoft.com/office/drawing/2014/main" id="{A1A4065E-7521-4727-9855-D901AEC28673}"/>
            </a:ext>
          </a:extLst>
        </xdr:cNvPr>
        <xdr:cNvSpPr txBox="1"/>
      </xdr:nvSpPr>
      <xdr:spPr>
        <a:xfrm>
          <a:off x="35820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73042</xdr:rowOff>
    </xdr:from>
    <xdr:ext cx="405111" cy="259045"/>
    <xdr:sp macro="" textlink="">
      <xdr:nvSpPr>
        <xdr:cNvPr id="88" name="n_2mainValue【道路】&#10;有形固定資産減価償却率">
          <a:extLst>
            <a:ext uri="{FF2B5EF4-FFF2-40B4-BE49-F238E27FC236}">
              <a16:creationId xmlns:a16="http://schemas.microsoft.com/office/drawing/2014/main" id="{7EC3AB2B-2DB7-421B-873E-1AB4CDC6F879}"/>
            </a:ext>
          </a:extLst>
        </xdr:cNvPr>
        <xdr:cNvSpPr txBox="1"/>
      </xdr:nvSpPr>
      <xdr:spPr>
        <a:xfrm>
          <a:off x="2705744" y="590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34942</xdr:rowOff>
    </xdr:from>
    <xdr:ext cx="405111" cy="259045"/>
    <xdr:sp macro="" textlink="">
      <xdr:nvSpPr>
        <xdr:cNvPr id="89" name="n_3mainValue【道路】&#10;有形固定資産減価償却率">
          <a:extLst>
            <a:ext uri="{FF2B5EF4-FFF2-40B4-BE49-F238E27FC236}">
              <a16:creationId xmlns:a16="http://schemas.microsoft.com/office/drawing/2014/main" id="{5159C6E6-E628-48F5-AC38-D03D40B2FB0C}"/>
            </a:ext>
          </a:extLst>
        </xdr:cNvPr>
        <xdr:cNvSpPr txBox="1"/>
      </xdr:nvSpPr>
      <xdr:spPr>
        <a:xfrm>
          <a:off x="1816744" y="586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652</xdr:rowOff>
    </xdr:from>
    <xdr:ext cx="405111" cy="259045"/>
    <xdr:sp macro="" textlink="">
      <xdr:nvSpPr>
        <xdr:cNvPr id="90" name="n_4mainValue【道路】&#10;有形固定資産減価償却率">
          <a:extLst>
            <a:ext uri="{FF2B5EF4-FFF2-40B4-BE49-F238E27FC236}">
              <a16:creationId xmlns:a16="http://schemas.microsoft.com/office/drawing/2014/main" id="{C4C02102-8193-4968-9008-AA4305E9AC48}"/>
            </a:ext>
          </a:extLst>
        </xdr:cNvPr>
        <xdr:cNvSpPr txBox="1"/>
      </xdr:nvSpPr>
      <xdr:spPr>
        <a:xfrm>
          <a:off x="927744" y="582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A60F616B-860B-4BC3-BF72-49C8CEBEBD3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838FF5D-6CD4-4A5D-AA79-65C8207BEDD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EE7F6DA-21E8-438D-95AE-99DEE8CE400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1275D7B-E544-42AE-A99E-F67F70DE3DE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EF4145E-B502-4649-83CF-F88EA33CCD4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6889CE9-EF0B-4BAE-B788-65FF3891E35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F9FFD0B-68C7-401C-9125-E9CEFCC0DD4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2EBD09BB-59DA-463F-8399-14AF1DD2BB5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4E21E53-166D-43BD-A46D-DE4F8EF64C9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56F9BDC-3BF7-44BE-8F5F-0F2FE70ABE6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864FFCBF-5D21-4720-A8F2-86F1ADE3148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A71CBBAB-C344-44E9-A797-85C5BA3A1BC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FEFB41EC-3D39-4222-95C5-AC3FA2C06D6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792B7DCC-4AF7-4B1D-8553-6C56C9CCF0DE}"/>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A1E4C89C-B4AE-4475-A387-AA163E6AAA4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D12D8B79-0F15-43E9-ABC3-88021B20CDD2}"/>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9FCC56C5-48B5-46BE-80D4-4CB9CF867EA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1B4CA921-4938-4AD9-9396-CC3301F9D7BC}"/>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CABC609D-580D-4269-BCBD-35118B1C63F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53809DB5-92AE-48FA-A17A-52B64ADFB6D1}"/>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75C385F1-3B41-4763-93F6-33E01421890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1490EE08-577A-4474-8E98-0F8AEC448AC4}"/>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2642081-79C8-4A12-9D79-6DFFE3BA410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153905</xdr:rowOff>
    </xdr:from>
    <xdr:to>
      <xdr:col>54</xdr:col>
      <xdr:colOff>189865</xdr:colOff>
      <xdr:row>41</xdr:row>
      <xdr:rowOff>16859</xdr:rowOff>
    </xdr:to>
    <xdr:cxnSp macro="">
      <xdr:nvCxnSpPr>
        <xdr:cNvPr id="114" name="直線コネクタ 113">
          <a:extLst>
            <a:ext uri="{FF2B5EF4-FFF2-40B4-BE49-F238E27FC236}">
              <a16:creationId xmlns:a16="http://schemas.microsoft.com/office/drawing/2014/main" id="{D87918AF-FDC3-42C5-B724-1AB97C5BF11F}"/>
            </a:ext>
          </a:extLst>
        </xdr:cNvPr>
        <xdr:cNvCxnSpPr/>
      </xdr:nvCxnSpPr>
      <xdr:spPr>
        <a:xfrm flipV="1">
          <a:off x="10476865" y="5640305"/>
          <a:ext cx="0" cy="1406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20686</xdr:rowOff>
    </xdr:from>
    <xdr:ext cx="534377" cy="259045"/>
    <xdr:sp macro="" textlink="">
      <xdr:nvSpPr>
        <xdr:cNvPr id="115" name="【道路】&#10;一人当たり延長最小値テキスト">
          <a:extLst>
            <a:ext uri="{FF2B5EF4-FFF2-40B4-BE49-F238E27FC236}">
              <a16:creationId xmlns:a16="http://schemas.microsoft.com/office/drawing/2014/main" id="{C3F4FBC7-81F3-4277-929B-1AAB314084B4}"/>
            </a:ext>
          </a:extLst>
        </xdr:cNvPr>
        <xdr:cNvSpPr txBox="1"/>
      </xdr:nvSpPr>
      <xdr:spPr>
        <a:xfrm>
          <a:off x="10515600" y="705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16859</xdr:rowOff>
    </xdr:from>
    <xdr:to>
      <xdr:col>55</xdr:col>
      <xdr:colOff>88900</xdr:colOff>
      <xdr:row>41</xdr:row>
      <xdr:rowOff>16859</xdr:rowOff>
    </xdr:to>
    <xdr:cxnSp macro="">
      <xdr:nvCxnSpPr>
        <xdr:cNvPr id="116" name="直線コネクタ 115">
          <a:extLst>
            <a:ext uri="{FF2B5EF4-FFF2-40B4-BE49-F238E27FC236}">
              <a16:creationId xmlns:a16="http://schemas.microsoft.com/office/drawing/2014/main" id="{E3526BC6-7B54-4961-869A-AD4CC118A5CD}"/>
            </a:ext>
          </a:extLst>
        </xdr:cNvPr>
        <xdr:cNvCxnSpPr/>
      </xdr:nvCxnSpPr>
      <xdr:spPr>
        <a:xfrm>
          <a:off x="10388600" y="7046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100582</xdr:rowOff>
    </xdr:from>
    <xdr:ext cx="534377" cy="259045"/>
    <xdr:sp macro="" textlink="">
      <xdr:nvSpPr>
        <xdr:cNvPr id="117" name="【道路】&#10;一人当たり延長最大値テキスト">
          <a:extLst>
            <a:ext uri="{FF2B5EF4-FFF2-40B4-BE49-F238E27FC236}">
              <a16:creationId xmlns:a16="http://schemas.microsoft.com/office/drawing/2014/main" id="{CEFFA12A-DEFB-4294-878C-35743A316E00}"/>
            </a:ext>
          </a:extLst>
        </xdr:cNvPr>
        <xdr:cNvSpPr txBox="1"/>
      </xdr:nvSpPr>
      <xdr:spPr>
        <a:xfrm>
          <a:off x="10515600" y="541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153905</xdr:rowOff>
    </xdr:from>
    <xdr:to>
      <xdr:col>55</xdr:col>
      <xdr:colOff>88900</xdr:colOff>
      <xdr:row>32</xdr:row>
      <xdr:rowOff>153905</xdr:rowOff>
    </xdr:to>
    <xdr:cxnSp macro="">
      <xdr:nvCxnSpPr>
        <xdr:cNvPr id="118" name="直線コネクタ 117">
          <a:extLst>
            <a:ext uri="{FF2B5EF4-FFF2-40B4-BE49-F238E27FC236}">
              <a16:creationId xmlns:a16="http://schemas.microsoft.com/office/drawing/2014/main" id="{B33CC03E-D8F5-4A93-BBD7-6EA5B167C3A1}"/>
            </a:ext>
          </a:extLst>
        </xdr:cNvPr>
        <xdr:cNvCxnSpPr/>
      </xdr:nvCxnSpPr>
      <xdr:spPr>
        <a:xfrm>
          <a:off x="10388600" y="564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89730</xdr:rowOff>
    </xdr:from>
    <xdr:ext cx="534377" cy="259045"/>
    <xdr:sp macro="" textlink="">
      <xdr:nvSpPr>
        <xdr:cNvPr id="119" name="【道路】&#10;一人当たり延長平均値テキスト">
          <a:extLst>
            <a:ext uri="{FF2B5EF4-FFF2-40B4-BE49-F238E27FC236}">
              <a16:creationId xmlns:a16="http://schemas.microsoft.com/office/drawing/2014/main" id="{703A4F5C-AF33-429C-B6AB-2AEEBFCA914B}"/>
            </a:ext>
          </a:extLst>
        </xdr:cNvPr>
        <xdr:cNvSpPr txBox="1"/>
      </xdr:nvSpPr>
      <xdr:spPr>
        <a:xfrm>
          <a:off x="10515600" y="6433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66853</xdr:rowOff>
    </xdr:from>
    <xdr:to>
      <xdr:col>55</xdr:col>
      <xdr:colOff>50800</xdr:colOff>
      <xdr:row>38</xdr:row>
      <xdr:rowOff>168453</xdr:rowOff>
    </xdr:to>
    <xdr:sp macro="" textlink="">
      <xdr:nvSpPr>
        <xdr:cNvPr id="120" name="フローチャート: 判断 119">
          <a:extLst>
            <a:ext uri="{FF2B5EF4-FFF2-40B4-BE49-F238E27FC236}">
              <a16:creationId xmlns:a16="http://schemas.microsoft.com/office/drawing/2014/main" id="{61EFBDAE-F7DB-4B34-870B-E53BC190F1C4}"/>
            </a:ext>
          </a:extLst>
        </xdr:cNvPr>
        <xdr:cNvSpPr/>
      </xdr:nvSpPr>
      <xdr:spPr>
        <a:xfrm>
          <a:off x="10426700" y="6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86284</xdr:rowOff>
    </xdr:from>
    <xdr:to>
      <xdr:col>50</xdr:col>
      <xdr:colOff>165100</xdr:colOff>
      <xdr:row>39</xdr:row>
      <xdr:rowOff>16434</xdr:rowOff>
    </xdr:to>
    <xdr:sp macro="" textlink="">
      <xdr:nvSpPr>
        <xdr:cNvPr id="121" name="フローチャート: 判断 120">
          <a:extLst>
            <a:ext uri="{FF2B5EF4-FFF2-40B4-BE49-F238E27FC236}">
              <a16:creationId xmlns:a16="http://schemas.microsoft.com/office/drawing/2014/main" id="{C3833B12-DA9E-4628-ADF7-B08F354EFD90}"/>
            </a:ext>
          </a:extLst>
        </xdr:cNvPr>
        <xdr:cNvSpPr/>
      </xdr:nvSpPr>
      <xdr:spPr>
        <a:xfrm>
          <a:off x="9588500" y="66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90418</xdr:rowOff>
    </xdr:from>
    <xdr:to>
      <xdr:col>46</xdr:col>
      <xdr:colOff>38100</xdr:colOff>
      <xdr:row>39</xdr:row>
      <xdr:rowOff>20568</xdr:rowOff>
    </xdr:to>
    <xdr:sp macro="" textlink="">
      <xdr:nvSpPr>
        <xdr:cNvPr id="122" name="フローチャート: 判断 121">
          <a:extLst>
            <a:ext uri="{FF2B5EF4-FFF2-40B4-BE49-F238E27FC236}">
              <a16:creationId xmlns:a16="http://schemas.microsoft.com/office/drawing/2014/main" id="{63336C14-02AB-4401-BFF1-E52D8C0FDE8D}"/>
            </a:ext>
          </a:extLst>
        </xdr:cNvPr>
        <xdr:cNvSpPr/>
      </xdr:nvSpPr>
      <xdr:spPr>
        <a:xfrm>
          <a:off x="8699500" y="6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105810</xdr:rowOff>
    </xdr:from>
    <xdr:to>
      <xdr:col>41</xdr:col>
      <xdr:colOff>101600</xdr:colOff>
      <xdr:row>39</xdr:row>
      <xdr:rowOff>35960</xdr:rowOff>
    </xdr:to>
    <xdr:sp macro="" textlink="">
      <xdr:nvSpPr>
        <xdr:cNvPr id="123" name="フローチャート: 判断 122">
          <a:extLst>
            <a:ext uri="{FF2B5EF4-FFF2-40B4-BE49-F238E27FC236}">
              <a16:creationId xmlns:a16="http://schemas.microsoft.com/office/drawing/2014/main" id="{E85CE1BF-DE77-4B19-B339-E80E26E95A4C}"/>
            </a:ext>
          </a:extLst>
        </xdr:cNvPr>
        <xdr:cNvSpPr/>
      </xdr:nvSpPr>
      <xdr:spPr>
        <a:xfrm>
          <a:off x="7810500" y="66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118326</xdr:rowOff>
    </xdr:from>
    <xdr:to>
      <xdr:col>36</xdr:col>
      <xdr:colOff>165100</xdr:colOff>
      <xdr:row>39</xdr:row>
      <xdr:rowOff>48476</xdr:rowOff>
    </xdr:to>
    <xdr:sp macro="" textlink="">
      <xdr:nvSpPr>
        <xdr:cNvPr id="124" name="フローチャート: 判断 123">
          <a:extLst>
            <a:ext uri="{FF2B5EF4-FFF2-40B4-BE49-F238E27FC236}">
              <a16:creationId xmlns:a16="http://schemas.microsoft.com/office/drawing/2014/main" id="{B1FBA113-5653-4B25-86C5-20B316A484FB}"/>
            </a:ext>
          </a:extLst>
        </xdr:cNvPr>
        <xdr:cNvSpPr/>
      </xdr:nvSpPr>
      <xdr:spPr>
        <a:xfrm>
          <a:off x="6921500" y="663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29DE436-8BEB-4CB8-B2A6-96B456C256A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03EAEC6-DC0F-4353-986A-2355DE6D735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216471D-4F2C-455B-BC6D-090E3C23CEF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D22E8DE-826F-42F0-A738-7E46BCEC342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5DDAA00-4388-45C6-A7C8-04AB29782B9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103772</xdr:rowOff>
    </xdr:from>
    <xdr:to>
      <xdr:col>55</xdr:col>
      <xdr:colOff>50800</xdr:colOff>
      <xdr:row>39</xdr:row>
      <xdr:rowOff>33922</xdr:rowOff>
    </xdr:to>
    <xdr:sp macro="" textlink="">
      <xdr:nvSpPr>
        <xdr:cNvPr id="130" name="楕円 129">
          <a:extLst>
            <a:ext uri="{FF2B5EF4-FFF2-40B4-BE49-F238E27FC236}">
              <a16:creationId xmlns:a16="http://schemas.microsoft.com/office/drawing/2014/main" id="{CD11C887-2F5A-4885-BAAC-23F445463564}"/>
            </a:ext>
          </a:extLst>
        </xdr:cNvPr>
        <xdr:cNvSpPr/>
      </xdr:nvSpPr>
      <xdr:spPr>
        <a:xfrm>
          <a:off x="10426700" y="661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82199</xdr:rowOff>
    </xdr:from>
    <xdr:ext cx="534377" cy="259045"/>
    <xdr:sp macro="" textlink="">
      <xdr:nvSpPr>
        <xdr:cNvPr id="131" name="【道路】&#10;一人当たり延長該当値テキスト">
          <a:extLst>
            <a:ext uri="{FF2B5EF4-FFF2-40B4-BE49-F238E27FC236}">
              <a16:creationId xmlns:a16="http://schemas.microsoft.com/office/drawing/2014/main" id="{4DA2CF98-D144-46C5-ADF0-8DEDFF7F11D4}"/>
            </a:ext>
          </a:extLst>
        </xdr:cNvPr>
        <xdr:cNvSpPr txBox="1"/>
      </xdr:nvSpPr>
      <xdr:spPr>
        <a:xfrm>
          <a:off x="10515600" y="659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118650</xdr:rowOff>
    </xdr:from>
    <xdr:to>
      <xdr:col>50</xdr:col>
      <xdr:colOff>165100</xdr:colOff>
      <xdr:row>39</xdr:row>
      <xdr:rowOff>48800</xdr:rowOff>
    </xdr:to>
    <xdr:sp macro="" textlink="">
      <xdr:nvSpPr>
        <xdr:cNvPr id="132" name="楕円 131">
          <a:extLst>
            <a:ext uri="{FF2B5EF4-FFF2-40B4-BE49-F238E27FC236}">
              <a16:creationId xmlns:a16="http://schemas.microsoft.com/office/drawing/2014/main" id="{A1CD0775-8D86-4862-8725-C6DDEB30F82B}"/>
            </a:ext>
          </a:extLst>
        </xdr:cNvPr>
        <xdr:cNvSpPr/>
      </xdr:nvSpPr>
      <xdr:spPr>
        <a:xfrm>
          <a:off x="9588500" y="663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154572</xdr:rowOff>
    </xdr:from>
    <xdr:to>
      <xdr:col>55</xdr:col>
      <xdr:colOff>0</xdr:colOff>
      <xdr:row>38</xdr:row>
      <xdr:rowOff>169450</xdr:rowOff>
    </xdr:to>
    <xdr:cxnSp macro="">
      <xdr:nvCxnSpPr>
        <xdr:cNvPr id="133" name="直線コネクタ 132">
          <a:extLst>
            <a:ext uri="{FF2B5EF4-FFF2-40B4-BE49-F238E27FC236}">
              <a16:creationId xmlns:a16="http://schemas.microsoft.com/office/drawing/2014/main" id="{C52BC3C7-7AEA-4436-AD32-BAF557A6169E}"/>
            </a:ext>
          </a:extLst>
        </xdr:cNvPr>
        <xdr:cNvCxnSpPr/>
      </xdr:nvCxnSpPr>
      <xdr:spPr>
        <a:xfrm flipV="1">
          <a:off x="9639300" y="6669672"/>
          <a:ext cx="838200" cy="1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127698</xdr:rowOff>
    </xdr:from>
    <xdr:to>
      <xdr:col>46</xdr:col>
      <xdr:colOff>38100</xdr:colOff>
      <xdr:row>39</xdr:row>
      <xdr:rowOff>57848</xdr:rowOff>
    </xdr:to>
    <xdr:sp macro="" textlink="">
      <xdr:nvSpPr>
        <xdr:cNvPr id="134" name="楕円 133">
          <a:extLst>
            <a:ext uri="{FF2B5EF4-FFF2-40B4-BE49-F238E27FC236}">
              <a16:creationId xmlns:a16="http://schemas.microsoft.com/office/drawing/2014/main" id="{AB4D740C-4F8B-492E-9463-FF3BCEECB174}"/>
            </a:ext>
          </a:extLst>
        </xdr:cNvPr>
        <xdr:cNvSpPr/>
      </xdr:nvSpPr>
      <xdr:spPr>
        <a:xfrm>
          <a:off x="8699500" y="664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169450</xdr:rowOff>
    </xdr:from>
    <xdr:to>
      <xdr:col>50</xdr:col>
      <xdr:colOff>114300</xdr:colOff>
      <xdr:row>39</xdr:row>
      <xdr:rowOff>7048</xdr:rowOff>
    </xdr:to>
    <xdr:cxnSp macro="">
      <xdr:nvCxnSpPr>
        <xdr:cNvPr id="135" name="直線コネクタ 134">
          <a:extLst>
            <a:ext uri="{FF2B5EF4-FFF2-40B4-BE49-F238E27FC236}">
              <a16:creationId xmlns:a16="http://schemas.microsoft.com/office/drawing/2014/main" id="{8528E980-7927-4238-8F03-D1698956C834}"/>
            </a:ext>
          </a:extLst>
        </xdr:cNvPr>
        <xdr:cNvCxnSpPr/>
      </xdr:nvCxnSpPr>
      <xdr:spPr>
        <a:xfrm flipV="1">
          <a:off x="8750300" y="6684550"/>
          <a:ext cx="889000" cy="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139757</xdr:rowOff>
    </xdr:from>
    <xdr:to>
      <xdr:col>41</xdr:col>
      <xdr:colOff>101600</xdr:colOff>
      <xdr:row>39</xdr:row>
      <xdr:rowOff>69907</xdr:rowOff>
    </xdr:to>
    <xdr:sp macro="" textlink="">
      <xdr:nvSpPr>
        <xdr:cNvPr id="136" name="楕円 135">
          <a:extLst>
            <a:ext uri="{FF2B5EF4-FFF2-40B4-BE49-F238E27FC236}">
              <a16:creationId xmlns:a16="http://schemas.microsoft.com/office/drawing/2014/main" id="{5FEE418F-6E7C-41CE-AAE1-D416F3829FD2}"/>
            </a:ext>
          </a:extLst>
        </xdr:cNvPr>
        <xdr:cNvSpPr/>
      </xdr:nvSpPr>
      <xdr:spPr>
        <a:xfrm>
          <a:off x="7810500" y="665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7048</xdr:rowOff>
    </xdr:from>
    <xdr:to>
      <xdr:col>45</xdr:col>
      <xdr:colOff>177800</xdr:colOff>
      <xdr:row>39</xdr:row>
      <xdr:rowOff>19107</xdr:rowOff>
    </xdr:to>
    <xdr:cxnSp macro="">
      <xdr:nvCxnSpPr>
        <xdr:cNvPr id="137" name="直線コネクタ 136">
          <a:extLst>
            <a:ext uri="{FF2B5EF4-FFF2-40B4-BE49-F238E27FC236}">
              <a16:creationId xmlns:a16="http://schemas.microsoft.com/office/drawing/2014/main" id="{855EDF36-732C-4544-B2B3-9EF7D5367036}"/>
            </a:ext>
          </a:extLst>
        </xdr:cNvPr>
        <xdr:cNvCxnSpPr/>
      </xdr:nvCxnSpPr>
      <xdr:spPr>
        <a:xfrm flipV="1">
          <a:off x="7861300" y="6693598"/>
          <a:ext cx="889000" cy="1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150578</xdr:rowOff>
    </xdr:from>
    <xdr:to>
      <xdr:col>36</xdr:col>
      <xdr:colOff>165100</xdr:colOff>
      <xdr:row>39</xdr:row>
      <xdr:rowOff>80728</xdr:rowOff>
    </xdr:to>
    <xdr:sp macro="" textlink="">
      <xdr:nvSpPr>
        <xdr:cNvPr id="138" name="楕円 137">
          <a:extLst>
            <a:ext uri="{FF2B5EF4-FFF2-40B4-BE49-F238E27FC236}">
              <a16:creationId xmlns:a16="http://schemas.microsoft.com/office/drawing/2014/main" id="{9C71EC7B-1286-4F6C-A426-F616B2BD2FBD}"/>
            </a:ext>
          </a:extLst>
        </xdr:cNvPr>
        <xdr:cNvSpPr/>
      </xdr:nvSpPr>
      <xdr:spPr>
        <a:xfrm>
          <a:off x="6921500" y="666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19107</xdr:rowOff>
    </xdr:from>
    <xdr:to>
      <xdr:col>41</xdr:col>
      <xdr:colOff>50800</xdr:colOff>
      <xdr:row>39</xdr:row>
      <xdr:rowOff>29928</xdr:rowOff>
    </xdr:to>
    <xdr:cxnSp macro="">
      <xdr:nvCxnSpPr>
        <xdr:cNvPr id="139" name="直線コネクタ 138">
          <a:extLst>
            <a:ext uri="{FF2B5EF4-FFF2-40B4-BE49-F238E27FC236}">
              <a16:creationId xmlns:a16="http://schemas.microsoft.com/office/drawing/2014/main" id="{D2FC03D3-0724-46CA-9A7D-D00B09C59410}"/>
            </a:ext>
          </a:extLst>
        </xdr:cNvPr>
        <xdr:cNvCxnSpPr/>
      </xdr:nvCxnSpPr>
      <xdr:spPr>
        <a:xfrm flipV="1">
          <a:off x="6972300" y="6705657"/>
          <a:ext cx="889000" cy="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32961</xdr:rowOff>
    </xdr:from>
    <xdr:ext cx="534377" cy="259045"/>
    <xdr:sp macro="" textlink="">
      <xdr:nvSpPr>
        <xdr:cNvPr id="140" name="n_1aveValue【道路】&#10;一人当たり延長">
          <a:extLst>
            <a:ext uri="{FF2B5EF4-FFF2-40B4-BE49-F238E27FC236}">
              <a16:creationId xmlns:a16="http://schemas.microsoft.com/office/drawing/2014/main" id="{F973800C-EC0F-465A-AEFE-998991FC5A95}"/>
            </a:ext>
          </a:extLst>
        </xdr:cNvPr>
        <xdr:cNvSpPr txBox="1"/>
      </xdr:nvSpPr>
      <xdr:spPr>
        <a:xfrm>
          <a:off x="9359411" y="63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37095</xdr:rowOff>
    </xdr:from>
    <xdr:ext cx="534377" cy="259045"/>
    <xdr:sp macro="" textlink="">
      <xdr:nvSpPr>
        <xdr:cNvPr id="141" name="n_2aveValue【道路】&#10;一人当たり延長">
          <a:extLst>
            <a:ext uri="{FF2B5EF4-FFF2-40B4-BE49-F238E27FC236}">
              <a16:creationId xmlns:a16="http://schemas.microsoft.com/office/drawing/2014/main" id="{BE4B13E5-9089-4A2C-B46C-760106D7DB13}"/>
            </a:ext>
          </a:extLst>
        </xdr:cNvPr>
        <xdr:cNvSpPr txBox="1"/>
      </xdr:nvSpPr>
      <xdr:spPr>
        <a:xfrm>
          <a:off x="8483111" y="6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52487</xdr:rowOff>
    </xdr:from>
    <xdr:ext cx="534377" cy="259045"/>
    <xdr:sp macro="" textlink="">
      <xdr:nvSpPr>
        <xdr:cNvPr id="142" name="n_3aveValue【道路】&#10;一人当たり延長">
          <a:extLst>
            <a:ext uri="{FF2B5EF4-FFF2-40B4-BE49-F238E27FC236}">
              <a16:creationId xmlns:a16="http://schemas.microsoft.com/office/drawing/2014/main" id="{339D37BC-5636-49BB-98FE-E8DEDDF076A7}"/>
            </a:ext>
          </a:extLst>
        </xdr:cNvPr>
        <xdr:cNvSpPr txBox="1"/>
      </xdr:nvSpPr>
      <xdr:spPr>
        <a:xfrm>
          <a:off x="7594111" y="63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65003</xdr:rowOff>
    </xdr:from>
    <xdr:ext cx="534377" cy="259045"/>
    <xdr:sp macro="" textlink="">
      <xdr:nvSpPr>
        <xdr:cNvPr id="143" name="n_4aveValue【道路】&#10;一人当たり延長">
          <a:extLst>
            <a:ext uri="{FF2B5EF4-FFF2-40B4-BE49-F238E27FC236}">
              <a16:creationId xmlns:a16="http://schemas.microsoft.com/office/drawing/2014/main" id="{6F36E50D-15F6-4B7D-A2F9-907F40005939}"/>
            </a:ext>
          </a:extLst>
        </xdr:cNvPr>
        <xdr:cNvSpPr txBox="1"/>
      </xdr:nvSpPr>
      <xdr:spPr>
        <a:xfrm>
          <a:off x="6705111" y="640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39927</xdr:rowOff>
    </xdr:from>
    <xdr:ext cx="534377" cy="259045"/>
    <xdr:sp macro="" textlink="">
      <xdr:nvSpPr>
        <xdr:cNvPr id="144" name="n_1mainValue【道路】&#10;一人当たり延長">
          <a:extLst>
            <a:ext uri="{FF2B5EF4-FFF2-40B4-BE49-F238E27FC236}">
              <a16:creationId xmlns:a16="http://schemas.microsoft.com/office/drawing/2014/main" id="{4D2D92A6-612D-4CA9-9A09-FB022DB9F027}"/>
            </a:ext>
          </a:extLst>
        </xdr:cNvPr>
        <xdr:cNvSpPr txBox="1"/>
      </xdr:nvSpPr>
      <xdr:spPr>
        <a:xfrm>
          <a:off x="9359411" y="672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48975</xdr:rowOff>
    </xdr:from>
    <xdr:ext cx="534377" cy="259045"/>
    <xdr:sp macro="" textlink="">
      <xdr:nvSpPr>
        <xdr:cNvPr id="145" name="n_2mainValue【道路】&#10;一人当たり延長">
          <a:extLst>
            <a:ext uri="{FF2B5EF4-FFF2-40B4-BE49-F238E27FC236}">
              <a16:creationId xmlns:a16="http://schemas.microsoft.com/office/drawing/2014/main" id="{9BC0FAFF-E635-46AD-9171-35A7349377F9}"/>
            </a:ext>
          </a:extLst>
        </xdr:cNvPr>
        <xdr:cNvSpPr txBox="1"/>
      </xdr:nvSpPr>
      <xdr:spPr>
        <a:xfrm>
          <a:off x="8483111" y="673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61034</xdr:rowOff>
    </xdr:from>
    <xdr:ext cx="534377" cy="259045"/>
    <xdr:sp macro="" textlink="">
      <xdr:nvSpPr>
        <xdr:cNvPr id="146" name="n_3mainValue【道路】&#10;一人当たり延長">
          <a:extLst>
            <a:ext uri="{FF2B5EF4-FFF2-40B4-BE49-F238E27FC236}">
              <a16:creationId xmlns:a16="http://schemas.microsoft.com/office/drawing/2014/main" id="{AC060516-CCF8-40EA-B707-DC9DD97F8834}"/>
            </a:ext>
          </a:extLst>
        </xdr:cNvPr>
        <xdr:cNvSpPr txBox="1"/>
      </xdr:nvSpPr>
      <xdr:spPr>
        <a:xfrm>
          <a:off x="7594111" y="674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71855</xdr:rowOff>
    </xdr:from>
    <xdr:ext cx="534377" cy="259045"/>
    <xdr:sp macro="" textlink="">
      <xdr:nvSpPr>
        <xdr:cNvPr id="147" name="n_4mainValue【道路】&#10;一人当たり延長">
          <a:extLst>
            <a:ext uri="{FF2B5EF4-FFF2-40B4-BE49-F238E27FC236}">
              <a16:creationId xmlns:a16="http://schemas.microsoft.com/office/drawing/2014/main" id="{B7F77BAB-3A2E-40AD-A622-93C49AE10818}"/>
            </a:ext>
          </a:extLst>
        </xdr:cNvPr>
        <xdr:cNvSpPr txBox="1"/>
      </xdr:nvSpPr>
      <xdr:spPr>
        <a:xfrm>
          <a:off x="6705111" y="675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BEFB54F0-5483-459D-AC2D-BB961F40C35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56FBA2AC-744C-4F60-85F5-BDBF35A9821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445E455B-110B-4B68-A040-924042B8310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365D773E-1F1F-4292-8643-C6919BC5E0D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11A4127A-DE21-4679-A41F-4EA350A81B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77674023-58D9-469E-9C64-E5B82C1050A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6B1F49CF-C6A2-47EF-8049-2C6665D66CD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5998F3CF-93E6-426E-B7BD-6B9179C6BC1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71C20EFD-B6F1-49B4-988F-304F6F292A4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D61287E3-AB5A-4935-89E7-CDFC216EC44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3FE5D8A6-0C3F-401B-BCD8-68ED7E2DDD8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A593F846-A195-4684-BBCD-EA68079B759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4002D857-EAC2-484C-9792-AD110EEB949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C48A4979-5ECF-425C-BAAF-33C3D2DA887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1DA4B081-8B52-4B5D-AF7F-65EE826398D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A04A0269-C443-4131-97C6-3F394E26A9B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25244909-7739-42B2-9262-C48E8C4E9E5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F045CF63-1705-43C5-8B85-A945EB78D68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38AFF5D8-4C77-4DC3-83E3-681C32E323F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9932CACF-AD92-48A2-89E4-54C2DE5D729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B0A80CA4-E30E-4CA5-9D2D-05DF74293DA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11419393-7804-4D63-B52B-456D78F2143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3C0314EA-851E-4596-86D0-2FDAB117E5E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992943C7-9233-4E2E-828C-672101BB93E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604C3185-A164-4119-A5D3-F0DE68F1042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130628</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1F183F51-D6C8-4AF8-BC3B-2C11DCC3DFA7}"/>
            </a:ext>
          </a:extLst>
        </xdr:cNvPr>
        <xdr:cNvCxnSpPr/>
      </xdr:nvCxnSpPr>
      <xdr:spPr>
        <a:xfrm flipV="1">
          <a:off x="4634865" y="9560378"/>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a:extLst>
            <a:ext uri="{FF2B5EF4-FFF2-40B4-BE49-F238E27FC236}">
              <a16:creationId xmlns:a16="http://schemas.microsoft.com/office/drawing/2014/main" id="{AB373E7A-C013-4A55-9076-324CE96A8B08}"/>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9AA48EB0-342F-46AC-A381-D832B88E80D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77305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695E98CB-BCB9-41AF-8835-3552DB0F5F4E}"/>
            </a:ext>
          </a:extLst>
        </xdr:cNvPr>
        <xdr:cNvSpPr txBox="1"/>
      </xdr:nvSpPr>
      <xdr:spPr>
        <a:xfrm>
          <a:off x="4673600" y="933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130628</xdr:rowOff>
    </xdr:from>
    <xdr:to>
      <xdr:col>24</xdr:col>
      <xdr:colOff>152400</xdr:colOff>
      <xdr:row>55</xdr:row>
      <xdr:rowOff>130628</xdr:rowOff>
    </xdr:to>
    <xdr:cxnSp macro="">
      <xdr:nvCxnSpPr>
        <xdr:cNvPr id="177" name="直線コネクタ 176">
          <a:extLst>
            <a:ext uri="{FF2B5EF4-FFF2-40B4-BE49-F238E27FC236}">
              <a16:creationId xmlns:a16="http://schemas.microsoft.com/office/drawing/2014/main" id="{1823B73E-6E6C-4F60-8FF5-61ED978EF6F7}"/>
            </a:ext>
          </a:extLst>
        </xdr:cNvPr>
        <xdr:cNvCxnSpPr/>
      </xdr:nvCxnSpPr>
      <xdr:spPr>
        <a:xfrm>
          <a:off x="4546600" y="956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146430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8832A202-624E-4799-8D64-4BF565A6E8DE}"/>
            </a:ext>
          </a:extLst>
        </xdr:cNvPr>
        <xdr:cNvSpPr txBox="1"/>
      </xdr:nvSpPr>
      <xdr:spPr>
        <a:xfrm>
          <a:off x="4673600" y="10433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79" name="フローチャート: 判断 178">
          <a:extLst>
            <a:ext uri="{FF2B5EF4-FFF2-40B4-BE49-F238E27FC236}">
              <a16:creationId xmlns:a16="http://schemas.microsoft.com/office/drawing/2014/main" id="{AFDE8BCD-C132-4947-A50E-BCCE61F4CE5A}"/>
            </a:ext>
          </a:extLst>
        </xdr:cNvPr>
        <xdr:cNvSpPr/>
      </xdr:nvSpPr>
      <xdr:spPr>
        <a:xfrm>
          <a:off x="4584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132080</xdr:rowOff>
    </xdr:from>
    <xdr:to>
      <xdr:col>20</xdr:col>
      <xdr:colOff>38100</xdr:colOff>
      <xdr:row>61</xdr:row>
      <xdr:rowOff>62230</xdr:rowOff>
    </xdr:to>
    <xdr:sp macro="" textlink="">
      <xdr:nvSpPr>
        <xdr:cNvPr id="180" name="フローチャート: 判断 179">
          <a:extLst>
            <a:ext uri="{FF2B5EF4-FFF2-40B4-BE49-F238E27FC236}">
              <a16:creationId xmlns:a16="http://schemas.microsoft.com/office/drawing/2014/main" id="{E064ADFF-C484-484F-8BDC-72C30CB31311}"/>
            </a:ext>
          </a:extLst>
        </xdr:cNvPr>
        <xdr:cNvSpPr/>
      </xdr:nvSpPr>
      <xdr:spPr>
        <a:xfrm>
          <a:off x="3746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181" name="フローチャート: 判断 180">
          <a:extLst>
            <a:ext uri="{FF2B5EF4-FFF2-40B4-BE49-F238E27FC236}">
              <a16:creationId xmlns:a16="http://schemas.microsoft.com/office/drawing/2014/main" id="{04A49067-DAA5-4D20-B16E-4004E6D89493}"/>
            </a:ext>
          </a:extLst>
        </xdr:cNvPr>
        <xdr:cNvSpPr/>
      </xdr:nvSpPr>
      <xdr:spPr>
        <a:xfrm>
          <a:off x="2857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2" name="フローチャート: 判断 181">
          <a:extLst>
            <a:ext uri="{FF2B5EF4-FFF2-40B4-BE49-F238E27FC236}">
              <a16:creationId xmlns:a16="http://schemas.microsoft.com/office/drawing/2014/main" id="{CEDEBF1D-AFF0-46BE-9771-471113132FA1}"/>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3" name="フローチャート: 判断 182">
          <a:extLst>
            <a:ext uri="{FF2B5EF4-FFF2-40B4-BE49-F238E27FC236}">
              <a16:creationId xmlns:a16="http://schemas.microsoft.com/office/drawing/2014/main" id="{E46FF333-EC9F-4DB6-8297-5C9C06EF97D4}"/>
            </a:ext>
          </a:extLst>
        </xdr:cNvPr>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7BC74CE-EBBF-438C-ADC9-AFFD0BB6C59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C4B1D24-EBC7-4383-A1BB-0370B2E1827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9604CD8-18F3-48A4-8DF3-0BCA7AEC4F1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923837F-614B-4338-AE3D-631CA8AEF09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6C066D4-2F30-4BFF-8C7B-6ED7768D579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140244</xdr:rowOff>
    </xdr:from>
    <xdr:to>
      <xdr:col>24</xdr:col>
      <xdr:colOff>114300</xdr:colOff>
      <xdr:row>60</xdr:row>
      <xdr:rowOff>70394</xdr:rowOff>
    </xdr:to>
    <xdr:sp macro="" textlink="">
      <xdr:nvSpPr>
        <xdr:cNvPr id="189" name="楕円 188">
          <a:extLst>
            <a:ext uri="{FF2B5EF4-FFF2-40B4-BE49-F238E27FC236}">
              <a16:creationId xmlns:a16="http://schemas.microsoft.com/office/drawing/2014/main" id="{B9EB230C-BC4A-4E24-9999-5835CBD5EEDB}"/>
            </a:ext>
          </a:extLst>
        </xdr:cNvPr>
        <xdr:cNvSpPr/>
      </xdr:nvSpPr>
      <xdr:spPr>
        <a:xfrm>
          <a:off x="4584700" y="1025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163121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C3456B58-58FF-410E-A917-4C5CEA97938A}"/>
            </a:ext>
          </a:extLst>
        </xdr:cNvPr>
        <xdr:cNvSpPr txBox="1"/>
      </xdr:nvSpPr>
      <xdr:spPr>
        <a:xfrm>
          <a:off x="4673600" y="10107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117384</xdr:rowOff>
    </xdr:from>
    <xdr:to>
      <xdr:col>20</xdr:col>
      <xdr:colOff>38100</xdr:colOff>
      <xdr:row>60</xdr:row>
      <xdr:rowOff>47534</xdr:rowOff>
    </xdr:to>
    <xdr:sp macro="" textlink="">
      <xdr:nvSpPr>
        <xdr:cNvPr id="191" name="楕円 190">
          <a:extLst>
            <a:ext uri="{FF2B5EF4-FFF2-40B4-BE49-F238E27FC236}">
              <a16:creationId xmlns:a16="http://schemas.microsoft.com/office/drawing/2014/main" id="{3CD4FD52-FC74-4224-AEDB-263D30C41EE9}"/>
            </a:ext>
          </a:extLst>
        </xdr:cNvPr>
        <xdr:cNvSpPr/>
      </xdr:nvSpPr>
      <xdr:spPr>
        <a:xfrm>
          <a:off x="37465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168184</xdr:rowOff>
    </xdr:from>
    <xdr:to>
      <xdr:col>24</xdr:col>
      <xdr:colOff>63500</xdr:colOff>
      <xdr:row>60</xdr:row>
      <xdr:rowOff>19594</xdr:rowOff>
    </xdr:to>
    <xdr:cxnSp macro="">
      <xdr:nvCxnSpPr>
        <xdr:cNvPr id="192" name="直線コネクタ 191">
          <a:extLst>
            <a:ext uri="{FF2B5EF4-FFF2-40B4-BE49-F238E27FC236}">
              <a16:creationId xmlns:a16="http://schemas.microsoft.com/office/drawing/2014/main" id="{9CF7A199-FC4D-49C8-AF00-2322787C4561}"/>
            </a:ext>
          </a:extLst>
        </xdr:cNvPr>
        <xdr:cNvCxnSpPr/>
      </xdr:nvCxnSpPr>
      <xdr:spPr>
        <a:xfrm>
          <a:off x="3797300" y="1028373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39007</xdr:rowOff>
    </xdr:from>
    <xdr:to>
      <xdr:col>15</xdr:col>
      <xdr:colOff>101600</xdr:colOff>
      <xdr:row>60</xdr:row>
      <xdr:rowOff>140607</xdr:rowOff>
    </xdr:to>
    <xdr:sp macro="" textlink="">
      <xdr:nvSpPr>
        <xdr:cNvPr id="193" name="楕円 192">
          <a:extLst>
            <a:ext uri="{FF2B5EF4-FFF2-40B4-BE49-F238E27FC236}">
              <a16:creationId xmlns:a16="http://schemas.microsoft.com/office/drawing/2014/main" id="{B61F27EA-7C33-4374-8B46-A73676D06F7C}"/>
            </a:ext>
          </a:extLst>
        </xdr:cNvPr>
        <xdr:cNvSpPr/>
      </xdr:nvSpPr>
      <xdr:spPr>
        <a:xfrm>
          <a:off x="2857500" y="103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168184</xdr:rowOff>
    </xdr:from>
    <xdr:to>
      <xdr:col>19</xdr:col>
      <xdr:colOff>177800</xdr:colOff>
      <xdr:row>60</xdr:row>
      <xdr:rowOff>89807</xdr:rowOff>
    </xdr:to>
    <xdr:cxnSp macro="">
      <xdr:nvCxnSpPr>
        <xdr:cNvPr id="194" name="直線コネクタ 193">
          <a:extLst>
            <a:ext uri="{FF2B5EF4-FFF2-40B4-BE49-F238E27FC236}">
              <a16:creationId xmlns:a16="http://schemas.microsoft.com/office/drawing/2014/main" id="{FFB99EB5-A166-49AF-B68C-AE76002079A2}"/>
            </a:ext>
          </a:extLst>
        </xdr:cNvPr>
        <xdr:cNvCxnSpPr/>
      </xdr:nvCxnSpPr>
      <xdr:spPr>
        <a:xfrm flipV="1">
          <a:off x="2908300" y="10283734"/>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19413</xdr:rowOff>
    </xdr:from>
    <xdr:to>
      <xdr:col>10</xdr:col>
      <xdr:colOff>165100</xdr:colOff>
      <xdr:row>60</xdr:row>
      <xdr:rowOff>121013</xdr:rowOff>
    </xdr:to>
    <xdr:sp macro="" textlink="">
      <xdr:nvSpPr>
        <xdr:cNvPr id="195" name="楕円 194">
          <a:extLst>
            <a:ext uri="{FF2B5EF4-FFF2-40B4-BE49-F238E27FC236}">
              <a16:creationId xmlns:a16="http://schemas.microsoft.com/office/drawing/2014/main" id="{34EB09E4-114D-4E86-9490-5086FDD537E8}"/>
            </a:ext>
          </a:extLst>
        </xdr:cNvPr>
        <xdr:cNvSpPr/>
      </xdr:nvSpPr>
      <xdr:spPr>
        <a:xfrm>
          <a:off x="19685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70213</xdr:rowOff>
    </xdr:from>
    <xdr:to>
      <xdr:col>15</xdr:col>
      <xdr:colOff>50800</xdr:colOff>
      <xdr:row>60</xdr:row>
      <xdr:rowOff>89807</xdr:rowOff>
    </xdr:to>
    <xdr:cxnSp macro="">
      <xdr:nvCxnSpPr>
        <xdr:cNvPr id="196" name="直線コネクタ 195">
          <a:extLst>
            <a:ext uri="{FF2B5EF4-FFF2-40B4-BE49-F238E27FC236}">
              <a16:creationId xmlns:a16="http://schemas.microsoft.com/office/drawing/2014/main" id="{DE19FA3C-5704-4B12-AF7B-CE2BA378C546}"/>
            </a:ext>
          </a:extLst>
        </xdr:cNvPr>
        <xdr:cNvCxnSpPr/>
      </xdr:nvCxnSpPr>
      <xdr:spPr>
        <a:xfrm>
          <a:off x="2019300" y="1035721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169635</xdr:rowOff>
    </xdr:from>
    <xdr:to>
      <xdr:col>6</xdr:col>
      <xdr:colOff>38100</xdr:colOff>
      <xdr:row>60</xdr:row>
      <xdr:rowOff>99785</xdr:rowOff>
    </xdr:to>
    <xdr:sp macro="" textlink="">
      <xdr:nvSpPr>
        <xdr:cNvPr id="197" name="楕円 196">
          <a:extLst>
            <a:ext uri="{FF2B5EF4-FFF2-40B4-BE49-F238E27FC236}">
              <a16:creationId xmlns:a16="http://schemas.microsoft.com/office/drawing/2014/main" id="{0ABA5057-1BA8-4AAA-BF2C-E59A4982DAC7}"/>
            </a:ext>
          </a:extLst>
        </xdr:cNvPr>
        <xdr:cNvSpPr/>
      </xdr:nvSpPr>
      <xdr:spPr>
        <a:xfrm>
          <a:off x="10795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48985</xdr:rowOff>
    </xdr:from>
    <xdr:to>
      <xdr:col>10</xdr:col>
      <xdr:colOff>114300</xdr:colOff>
      <xdr:row>60</xdr:row>
      <xdr:rowOff>70213</xdr:rowOff>
    </xdr:to>
    <xdr:cxnSp macro="">
      <xdr:nvCxnSpPr>
        <xdr:cNvPr id="198" name="直線コネクタ 197">
          <a:extLst>
            <a:ext uri="{FF2B5EF4-FFF2-40B4-BE49-F238E27FC236}">
              <a16:creationId xmlns:a16="http://schemas.microsoft.com/office/drawing/2014/main" id="{2A8A7436-0F06-45E3-885C-D5B73C9115CA}"/>
            </a:ext>
          </a:extLst>
        </xdr:cNvPr>
        <xdr:cNvCxnSpPr/>
      </xdr:nvCxnSpPr>
      <xdr:spPr>
        <a:xfrm>
          <a:off x="1130300" y="10335985"/>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53357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CCBE3E42-07D6-4CD1-B945-089C0DAE1272}"/>
            </a:ext>
          </a:extLst>
        </xdr:cNvPr>
        <xdr:cNvSpPr txBox="1"/>
      </xdr:nvSpPr>
      <xdr:spPr>
        <a:xfrm>
          <a:off x="3582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51724</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B5755FF-EAD2-4C61-B07E-932DE89EA83C}"/>
            </a:ext>
          </a:extLst>
        </xdr:cNvPr>
        <xdr:cNvSpPr txBox="1"/>
      </xdr:nvSpPr>
      <xdr:spPr>
        <a:xfrm>
          <a:off x="2705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A2D6513D-5027-4389-BB24-373A75159E35}"/>
            </a:ext>
          </a:extLst>
        </xdr:cNvPr>
        <xdr:cNvSpPr txBox="1"/>
      </xdr:nvSpPr>
      <xdr:spPr>
        <a:xfrm>
          <a:off x="1816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12536</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2AC09CD5-221B-401E-A727-816DE3E70201}"/>
            </a:ext>
          </a:extLst>
        </xdr:cNvPr>
        <xdr:cNvSpPr txBox="1"/>
      </xdr:nvSpPr>
      <xdr:spPr>
        <a:xfrm>
          <a:off x="927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64061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D5380061-89BE-4B15-8CB2-95C2FEE19461}"/>
            </a:ext>
          </a:extLst>
        </xdr:cNvPr>
        <xdr:cNvSpPr txBox="1"/>
      </xdr:nvSpPr>
      <xdr:spPr>
        <a:xfrm>
          <a:off x="3582044" y="1000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157134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55D8D880-C0DC-4B93-8461-49C6346AD4DB}"/>
            </a:ext>
          </a:extLst>
        </xdr:cNvPr>
        <xdr:cNvSpPr txBox="1"/>
      </xdr:nvSpPr>
      <xdr:spPr>
        <a:xfrm>
          <a:off x="2705744" y="1010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137540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F55F5B62-203D-4643-8E4E-7A31737CD32F}"/>
            </a:ext>
          </a:extLst>
        </xdr:cNvPr>
        <xdr:cNvSpPr txBox="1"/>
      </xdr:nvSpPr>
      <xdr:spPr>
        <a:xfrm>
          <a:off x="1816744" y="1008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116312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18493C2A-9C21-4471-AD24-1B65FB705624}"/>
            </a:ext>
          </a:extLst>
        </xdr:cNvPr>
        <xdr:cNvSpPr txBox="1"/>
      </xdr:nvSpPr>
      <xdr:spPr>
        <a:xfrm>
          <a:off x="927744" y="1006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1A07FAB8-E93B-426C-8FCB-B17B4A1A17E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13286D79-FD75-4EBA-89AB-4C741AA296D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8FD72D64-D379-463C-91F6-7D11DE86B8B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747622BD-0001-4C17-B00F-690DB4F2243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77FA1672-EF3C-4986-AA66-79F964DB675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D492C1B8-091C-4262-B5DC-AD625DFBD01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ABE5A0B9-3FC3-40FD-AF6A-C72D5F8661C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58DCC711-2804-47FD-9870-F186A6EBCC4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5CBEABC0-A170-4553-8D2C-0ADCE80E9F9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9BB06418-F54B-4779-9C99-7DD63BA9888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123F8E68-9AEE-4E06-B766-7A7021C68131}"/>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CB095FD6-86A4-470E-BA9E-BB78E1176922}"/>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5149E610-9788-4C8E-BEB4-7D96C6FCEB5E}"/>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F70AF19D-6833-40FC-A464-3028D03D93F3}"/>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FA9D1DBE-6012-4762-9A24-E7C1609E0588}"/>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F5B94293-00C7-4946-813D-4793BC883C73}"/>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42C3B271-0ECE-44E2-8BEF-3142E02E12A5}"/>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3D4C68EC-4275-4B2D-8E89-3DC2E9B96F06}"/>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A2ABF42E-E731-4EB0-BA5F-ECB4A7F130A2}"/>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96E6CA1F-92C2-4F65-9464-84D73CA3A1A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988EF0C2-52EF-47E5-880F-FBF62436E477}"/>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6A1EBF11-FBA2-4CFB-AC5B-6A1F82064A8B}"/>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26A54663-AA0C-43E9-B5F9-441BEFA72DD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95005061-8223-4E0E-B0A6-05BD66E960A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ECB2DE6B-65AA-459E-A7C6-E240FBC7D52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154327</xdr:rowOff>
    </xdr:from>
    <xdr:to>
      <xdr:col>54</xdr:col>
      <xdr:colOff>189865</xdr:colOff>
      <xdr:row>64</xdr:row>
      <xdr:rowOff>124632</xdr:rowOff>
    </xdr:to>
    <xdr:cxnSp macro="">
      <xdr:nvCxnSpPr>
        <xdr:cNvPr id="232" name="直線コネクタ 231">
          <a:extLst>
            <a:ext uri="{FF2B5EF4-FFF2-40B4-BE49-F238E27FC236}">
              <a16:creationId xmlns:a16="http://schemas.microsoft.com/office/drawing/2014/main" id="{5AA7614C-84B9-48FE-B907-442D4AD7696B}"/>
            </a:ext>
          </a:extLst>
        </xdr:cNvPr>
        <xdr:cNvCxnSpPr/>
      </xdr:nvCxnSpPr>
      <xdr:spPr>
        <a:xfrm flipV="1">
          <a:off x="10476865" y="9584077"/>
          <a:ext cx="0" cy="1513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128459</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AB811434-49A6-4DDD-BC81-51837831CE43}"/>
            </a:ext>
          </a:extLst>
        </xdr:cNvPr>
        <xdr:cNvSpPr txBox="1"/>
      </xdr:nvSpPr>
      <xdr:spPr>
        <a:xfrm>
          <a:off x="10515600" y="1110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124632</xdr:rowOff>
    </xdr:from>
    <xdr:to>
      <xdr:col>55</xdr:col>
      <xdr:colOff>88900</xdr:colOff>
      <xdr:row>64</xdr:row>
      <xdr:rowOff>124632</xdr:rowOff>
    </xdr:to>
    <xdr:cxnSp macro="">
      <xdr:nvCxnSpPr>
        <xdr:cNvPr id="234" name="直線コネクタ 233">
          <a:extLst>
            <a:ext uri="{FF2B5EF4-FFF2-40B4-BE49-F238E27FC236}">
              <a16:creationId xmlns:a16="http://schemas.microsoft.com/office/drawing/2014/main" id="{31CE6D37-646F-4F10-9E89-1E237F752389}"/>
            </a:ext>
          </a:extLst>
        </xdr:cNvPr>
        <xdr:cNvCxnSpPr/>
      </xdr:nvCxnSpPr>
      <xdr:spPr>
        <a:xfrm>
          <a:off x="10388600" y="1109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101004</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FBE56BA5-6F8A-4BA3-88BD-F983A0A6118F}"/>
            </a:ext>
          </a:extLst>
        </xdr:cNvPr>
        <xdr:cNvSpPr txBox="1"/>
      </xdr:nvSpPr>
      <xdr:spPr>
        <a:xfrm>
          <a:off x="10515600" y="93593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154327</xdr:rowOff>
    </xdr:from>
    <xdr:to>
      <xdr:col>55</xdr:col>
      <xdr:colOff>88900</xdr:colOff>
      <xdr:row>55</xdr:row>
      <xdr:rowOff>154327</xdr:rowOff>
    </xdr:to>
    <xdr:cxnSp macro="">
      <xdr:nvCxnSpPr>
        <xdr:cNvPr id="236" name="直線コネクタ 235">
          <a:extLst>
            <a:ext uri="{FF2B5EF4-FFF2-40B4-BE49-F238E27FC236}">
              <a16:creationId xmlns:a16="http://schemas.microsoft.com/office/drawing/2014/main" id="{184A5145-5148-4FB5-A0BE-9B7346AE451E}"/>
            </a:ext>
          </a:extLst>
        </xdr:cNvPr>
        <xdr:cNvCxnSpPr/>
      </xdr:nvCxnSpPr>
      <xdr:spPr>
        <a:xfrm>
          <a:off x="10388600" y="958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145186</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99C6A750-BD57-40C6-8728-F7773B4B9494}"/>
            </a:ext>
          </a:extLst>
        </xdr:cNvPr>
        <xdr:cNvSpPr txBox="1"/>
      </xdr:nvSpPr>
      <xdr:spPr>
        <a:xfrm>
          <a:off x="10515600" y="106036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166759</xdr:rowOff>
    </xdr:from>
    <xdr:to>
      <xdr:col>55</xdr:col>
      <xdr:colOff>50800</xdr:colOff>
      <xdr:row>62</xdr:row>
      <xdr:rowOff>96909</xdr:rowOff>
    </xdr:to>
    <xdr:sp macro="" textlink="">
      <xdr:nvSpPr>
        <xdr:cNvPr id="238" name="フローチャート: 判断 237">
          <a:extLst>
            <a:ext uri="{FF2B5EF4-FFF2-40B4-BE49-F238E27FC236}">
              <a16:creationId xmlns:a16="http://schemas.microsoft.com/office/drawing/2014/main" id="{B898B179-2CC2-43C4-97C5-2BAB400EF0CF}"/>
            </a:ext>
          </a:extLst>
        </xdr:cNvPr>
        <xdr:cNvSpPr/>
      </xdr:nvSpPr>
      <xdr:spPr>
        <a:xfrm>
          <a:off x="10426700" y="1062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17485</xdr:rowOff>
    </xdr:from>
    <xdr:to>
      <xdr:col>50</xdr:col>
      <xdr:colOff>165100</xdr:colOff>
      <xdr:row>62</xdr:row>
      <xdr:rowOff>119085</xdr:rowOff>
    </xdr:to>
    <xdr:sp macro="" textlink="">
      <xdr:nvSpPr>
        <xdr:cNvPr id="239" name="フローチャート: 判断 238">
          <a:extLst>
            <a:ext uri="{FF2B5EF4-FFF2-40B4-BE49-F238E27FC236}">
              <a16:creationId xmlns:a16="http://schemas.microsoft.com/office/drawing/2014/main" id="{3C1D6FC9-C870-4B9F-AA25-57A04125ADE0}"/>
            </a:ext>
          </a:extLst>
        </xdr:cNvPr>
        <xdr:cNvSpPr/>
      </xdr:nvSpPr>
      <xdr:spPr>
        <a:xfrm>
          <a:off x="9588500" y="1064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10806</xdr:rowOff>
    </xdr:from>
    <xdr:to>
      <xdr:col>46</xdr:col>
      <xdr:colOff>38100</xdr:colOff>
      <xdr:row>62</xdr:row>
      <xdr:rowOff>112406</xdr:rowOff>
    </xdr:to>
    <xdr:sp macro="" textlink="">
      <xdr:nvSpPr>
        <xdr:cNvPr id="240" name="フローチャート: 判断 239">
          <a:extLst>
            <a:ext uri="{FF2B5EF4-FFF2-40B4-BE49-F238E27FC236}">
              <a16:creationId xmlns:a16="http://schemas.microsoft.com/office/drawing/2014/main" id="{CA439A29-5734-4725-9122-F0EFFB9E6F16}"/>
            </a:ext>
          </a:extLst>
        </xdr:cNvPr>
        <xdr:cNvSpPr/>
      </xdr:nvSpPr>
      <xdr:spPr>
        <a:xfrm>
          <a:off x="8699500" y="1064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163160</xdr:rowOff>
    </xdr:from>
    <xdr:to>
      <xdr:col>41</xdr:col>
      <xdr:colOff>101600</xdr:colOff>
      <xdr:row>62</xdr:row>
      <xdr:rowOff>93310</xdr:rowOff>
    </xdr:to>
    <xdr:sp macro="" textlink="">
      <xdr:nvSpPr>
        <xdr:cNvPr id="241" name="フローチャート: 判断 240">
          <a:extLst>
            <a:ext uri="{FF2B5EF4-FFF2-40B4-BE49-F238E27FC236}">
              <a16:creationId xmlns:a16="http://schemas.microsoft.com/office/drawing/2014/main" id="{A4B36A55-4279-49B4-98B0-1216E2B2A521}"/>
            </a:ext>
          </a:extLst>
        </xdr:cNvPr>
        <xdr:cNvSpPr/>
      </xdr:nvSpPr>
      <xdr:spPr>
        <a:xfrm>
          <a:off x="7810500" y="1062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25088</xdr:rowOff>
    </xdr:from>
    <xdr:to>
      <xdr:col>36</xdr:col>
      <xdr:colOff>165100</xdr:colOff>
      <xdr:row>62</xdr:row>
      <xdr:rowOff>126688</xdr:rowOff>
    </xdr:to>
    <xdr:sp macro="" textlink="">
      <xdr:nvSpPr>
        <xdr:cNvPr id="242" name="フローチャート: 判断 241">
          <a:extLst>
            <a:ext uri="{FF2B5EF4-FFF2-40B4-BE49-F238E27FC236}">
              <a16:creationId xmlns:a16="http://schemas.microsoft.com/office/drawing/2014/main" id="{F5ACC377-41E4-4C57-9A4D-D67F92F6E86C}"/>
            </a:ext>
          </a:extLst>
        </xdr:cNvPr>
        <xdr:cNvSpPr/>
      </xdr:nvSpPr>
      <xdr:spPr>
        <a:xfrm>
          <a:off x="6921500" y="106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CE13674-86BF-4AB5-90DA-44EAAA7BC5E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D9D6820-86BD-4CCC-83EA-8AA32CA75A7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C83DAA4-9FD1-4DBE-A6A6-46B5A608B8B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1D4789C2-5830-4EEE-A992-83FD9D2A9D8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8CE0AF9C-E1E3-41FD-9F18-B0C6B78EB0F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135225</xdr:rowOff>
    </xdr:from>
    <xdr:to>
      <xdr:col>55</xdr:col>
      <xdr:colOff>50800</xdr:colOff>
      <xdr:row>58</xdr:row>
      <xdr:rowOff>65375</xdr:rowOff>
    </xdr:to>
    <xdr:sp macro="" textlink="">
      <xdr:nvSpPr>
        <xdr:cNvPr id="248" name="楕円 247">
          <a:extLst>
            <a:ext uri="{FF2B5EF4-FFF2-40B4-BE49-F238E27FC236}">
              <a16:creationId xmlns:a16="http://schemas.microsoft.com/office/drawing/2014/main" id="{32C1DF30-639E-4762-AB03-BE7AD2FE4181}"/>
            </a:ext>
          </a:extLst>
        </xdr:cNvPr>
        <xdr:cNvSpPr/>
      </xdr:nvSpPr>
      <xdr:spPr>
        <a:xfrm>
          <a:off x="10426700" y="990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158102</xdr:rowOff>
    </xdr:from>
    <xdr:ext cx="690189" cy="259045"/>
    <xdr:sp macro="" textlink="">
      <xdr:nvSpPr>
        <xdr:cNvPr id="249" name="【橋りょう・トンネル】&#10;一人当たり有形固定資産（償却資産）額該当値テキスト">
          <a:extLst>
            <a:ext uri="{FF2B5EF4-FFF2-40B4-BE49-F238E27FC236}">
              <a16:creationId xmlns:a16="http://schemas.microsoft.com/office/drawing/2014/main" id="{BC06ED0E-0265-48D6-AA24-E728E2EC9739}"/>
            </a:ext>
          </a:extLst>
        </xdr:cNvPr>
        <xdr:cNvSpPr txBox="1"/>
      </xdr:nvSpPr>
      <xdr:spPr>
        <a:xfrm>
          <a:off x="10515600" y="97593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165852</xdr:rowOff>
    </xdr:from>
    <xdr:to>
      <xdr:col>50</xdr:col>
      <xdr:colOff>165100</xdr:colOff>
      <xdr:row>58</xdr:row>
      <xdr:rowOff>96002</xdr:rowOff>
    </xdr:to>
    <xdr:sp macro="" textlink="">
      <xdr:nvSpPr>
        <xdr:cNvPr id="250" name="楕円 249">
          <a:extLst>
            <a:ext uri="{FF2B5EF4-FFF2-40B4-BE49-F238E27FC236}">
              <a16:creationId xmlns:a16="http://schemas.microsoft.com/office/drawing/2014/main" id="{F261C0CA-B250-4C83-A589-2879162B807F}"/>
            </a:ext>
          </a:extLst>
        </xdr:cNvPr>
        <xdr:cNvSpPr/>
      </xdr:nvSpPr>
      <xdr:spPr>
        <a:xfrm>
          <a:off x="9588500" y="993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14575</xdr:rowOff>
    </xdr:from>
    <xdr:to>
      <xdr:col>55</xdr:col>
      <xdr:colOff>0</xdr:colOff>
      <xdr:row>58</xdr:row>
      <xdr:rowOff>45202</xdr:rowOff>
    </xdr:to>
    <xdr:cxnSp macro="">
      <xdr:nvCxnSpPr>
        <xdr:cNvPr id="251" name="直線コネクタ 250">
          <a:extLst>
            <a:ext uri="{FF2B5EF4-FFF2-40B4-BE49-F238E27FC236}">
              <a16:creationId xmlns:a16="http://schemas.microsoft.com/office/drawing/2014/main" id="{D54B4132-CBC9-48BF-B037-DF390EA5D252}"/>
            </a:ext>
          </a:extLst>
        </xdr:cNvPr>
        <xdr:cNvCxnSpPr/>
      </xdr:nvCxnSpPr>
      <xdr:spPr>
        <a:xfrm flipV="1">
          <a:off x="9639300" y="9958675"/>
          <a:ext cx="838200" cy="30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116724</xdr:rowOff>
    </xdr:from>
    <xdr:to>
      <xdr:col>46</xdr:col>
      <xdr:colOff>38100</xdr:colOff>
      <xdr:row>59</xdr:row>
      <xdr:rowOff>46874</xdr:rowOff>
    </xdr:to>
    <xdr:sp macro="" textlink="">
      <xdr:nvSpPr>
        <xdr:cNvPr id="252" name="楕円 251">
          <a:extLst>
            <a:ext uri="{FF2B5EF4-FFF2-40B4-BE49-F238E27FC236}">
              <a16:creationId xmlns:a16="http://schemas.microsoft.com/office/drawing/2014/main" id="{688DFCB4-981D-45BF-B911-77C433CC95DB}"/>
            </a:ext>
          </a:extLst>
        </xdr:cNvPr>
        <xdr:cNvSpPr/>
      </xdr:nvSpPr>
      <xdr:spPr>
        <a:xfrm>
          <a:off x="8699500" y="1006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45202</xdr:rowOff>
    </xdr:from>
    <xdr:to>
      <xdr:col>50</xdr:col>
      <xdr:colOff>114300</xdr:colOff>
      <xdr:row>58</xdr:row>
      <xdr:rowOff>167524</xdr:rowOff>
    </xdr:to>
    <xdr:cxnSp macro="">
      <xdr:nvCxnSpPr>
        <xdr:cNvPr id="253" name="直線コネクタ 252">
          <a:extLst>
            <a:ext uri="{FF2B5EF4-FFF2-40B4-BE49-F238E27FC236}">
              <a16:creationId xmlns:a16="http://schemas.microsoft.com/office/drawing/2014/main" id="{1B08CE8C-4B27-4A51-B5D9-4C8A1EC6E4A1}"/>
            </a:ext>
          </a:extLst>
        </xdr:cNvPr>
        <xdr:cNvCxnSpPr/>
      </xdr:nvCxnSpPr>
      <xdr:spPr>
        <a:xfrm flipV="1">
          <a:off x="8750300" y="9989302"/>
          <a:ext cx="889000" cy="12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140734</xdr:rowOff>
    </xdr:from>
    <xdr:to>
      <xdr:col>41</xdr:col>
      <xdr:colOff>101600</xdr:colOff>
      <xdr:row>59</xdr:row>
      <xdr:rowOff>70884</xdr:rowOff>
    </xdr:to>
    <xdr:sp macro="" textlink="">
      <xdr:nvSpPr>
        <xdr:cNvPr id="254" name="楕円 253">
          <a:extLst>
            <a:ext uri="{FF2B5EF4-FFF2-40B4-BE49-F238E27FC236}">
              <a16:creationId xmlns:a16="http://schemas.microsoft.com/office/drawing/2014/main" id="{4953C997-7D03-4DEC-B2F1-9ED7981C3CD3}"/>
            </a:ext>
          </a:extLst>
        </xdr:cNvPr>
        <xdr:cNvSpPr/>
      </xdr:nvSpPr>
      <xdr:spPr>
        <a:xfrm>
          <a:off x="7810500" y="1008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167524</xdr:rowOff>
    </xdr:from>
    <xdr:to>
      <xdr:col>45</xdr:col>
      <xdr:colOff>177800</xdr:colOff>
      <xdr:row>59</xdr:row>
      <xdr:rowOff>20084</xdr:rowOff>
    </xdr:to>
    <xdr:cxnSp macro="">
      <xdr:nvCxnSpPr>
        <xdr:cNvPr id="255" name="直線コネクタ 254">
          <a:extLst>
            <a:ext uri="{FF2B5EF4-FFF2-40B4-BE49-F238E27FC236}">
              <a16:creationId xmlns:a16="http://schemas.microsoft.com/office/drawing/2014/main" id="{11B691E0-4785-4B80-BD94-57766CB5F43D}"/>
            </a:ext>
          </a:extLst>
        </xdr:cNvPr>
        <xdr:cNvCxnSpPr/>
      </xdr:nvCxnSpPr>
      <xdr:spPr>
        <a:xfrm flipV="1">
          <a:off x="7861300" y="10111624"/>
          <a:ext cx="889000" cy="2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161625</xdr:rowOff>
    </xdr:from>
    <xdr:to>
      <xdr:col>36</xdr:col>
      <xdr:colOff>165100</xdr:colOff>
      <xdr:row>59</xdr:row>
      <xdr:rowOff>91775</xdr:rowOff>
    </xdr:to>
    <xdr:sp macro="" textlink="">
      <xdr:nvSpPr>
        <xdr:cNvPr id="256" name="楕円 255">
          <a:extLst>
            <a:ext uri="{FF2B5EF4-FFF2-40B4-BE49-F238E27FC236}">
              <a16:creationId xmlns:a16="http://schemas.microsoft.com/office/drawing/2014/main" id="{042EEE07-2D77-4CEA-AC17-DADACBC87289}"/>
            </a:ext>
          </a:extLst>
        </xdr:cNvPr>
        <xdr:cNvSpPr/>
      </xdr:nvSpPr>
      <xdr:spPr>
        <a:xfrm>
          <a:off x="6921500" y="1010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20084</xdr:rowOff>
    </xdr:from>
    <xdr:to>
      <xdr:col>41</xdr:col>
      <xdr:colOff>50800</xdr:colOff>
      <xdr:row>59</xdr:row>
      <xdr:rowOff>40975</xdr:rowOff>
    </xdr:to>
    <xdr:cxnSp macro="">
      <xdr:nvCxnSpPr>
        <xdr:cNvPr id="257" name="直線コネクタ 256">
          <a:extLst>
            <a:ext uri="{FF2B5EF4-FFF2-40B4-BE49-F238E27FC236}">
              <a16:creationId xmlns:a16="http://schemas.microsoft.com/office/drawing/2014/main" id="{AFFA725A-C52D-4F2F-AD76-6AD007EE1925}"/>
            </a:ext>
          </a:extLst>
        </xdr:cNvPr>
        <xdr:cNvCxnSpPr/>
      </xdr:nvCxnSpPr>
      <xdr:spPr>
        <a:xfrm flipV="1">
          <a:off x="6972300" y="10135634"/>
          <a:ext cx="889000" cy="2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110212</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4BD3D7C3-6D77-4B41-8CCF-29092B7149BA}"/>
            </a:ext>
          </a:extLst>
        </xdr:cNvPr>
        <xdr:cNvSpPr txBox="1"/>
      </xdr:nvSpPr>
      <xdr:spPr>
        <a:xfrm>
          <a:off x="9327095" y="1074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103533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6A65C017-C209-4BBE-8EBA-064781DF6C3D}"/>
            </a:ext>
          </a:extLst>
        </xdr:cNvPr>
        <xdr:cNvSpPr txBox="1"/>
      </xdr:nvSpPr>
      <xdr:spPr>
        <a:xfrm>
          <a:off x="8450795" y="1073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84437</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882915FD-0670-4468-B854-D774C9219226}"/>
            </a:ext>
          </a:extLst>
        </xdr:cNvPr>
        <xdr:cNvSpPr txBox="1"/>
      </xdr:nvSpPr>
      <xdr:spPr>
        <a:xfrm>
          <a:off x="7561795" y="10714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117815</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BBB425C8-6B80-4B0F-B0E8-2F5077B896BF}"/>
            </a:ext>
          </a:extLst>
        </xdr:cNvPr>
        <xdr:cNvSpPr txBox="1"/>
      </xdr:nvSpPr>
      <xdr:spPr>
        <a:xfrm>
          <a:off x="6672795" y="10747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56</xdr:row>
      <xdr:rowOff>112529</xdr:rowOff>
    </xdr:from>
    <xdr:ext cx="690189" cy="259045"/>
    <xdr:sp macro="" textlink="">
      <xdr:nvSpPr>
        <xdr:cNvPr id="262" name="n_1mainValue【橋りょう・トンネル】&#10;一人当たり有形固定資産（償却資産）額">
          <a:extLst>
            <a:ext uri="{FF2B5EF4-FFF2-40B4-BE49-F238E27FC236}">
              <a16:creationId xmlns:a16="http://schemas.microsoft.com/office/drawing/2014/main" id="{752669A0-A1E8-4609-9544-D34785338F22}"/>
            </a:ext>
          </a:extLst>
        </xdr:cNvPr>
        <xdr:cNvSpPr txBox="1"/>
      </xdr:nvSpPr>
      <xdr:spPr>
        <a:xfrm>
          <a:off x="9281505" y="97137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63401</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A3EF9F09-4C04-45DB-9E9B-3128F613DC55}"/>
            </a:ext>
          </a:extLst>
        </xdr:cNvPr>
        <xdr:cNvSpPr txBox="1"/>
      </xdr:nvSpPr>
      <xdr:spPr>
        <a:xfrm>
          <a:off x="8450795" y="983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87411</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5D7D0F24-F30A-4002-81AE-CD08B53ED55E}"/>
            </a:ext>
          </a:extLst>
        </xdr:cNvPr>
        <xdr:cNvSpPr txBox="1"/>
      </xdr:nvSpPr>
      <xdr:spPr>
        <a:xfrm>
          <a:off x="7561795" y="9860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108302</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6275A4A8-D24E-4B0D-9572-83459018CC7B}"/>
            </a:ext>
          </a:extLst>
        </xdr:cNvPr>
        <xdr:cNvSpPr txBox="1"/>
      </xdr:nvSpPr>
      <xdr:spPr>
        <a:xfrm>
          <a:off x="6672795" y="9880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EF5C0E35-1AD0-4EEE-BC37-2E2C0511527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9675204F-5910-438F-A1F9-60ECDDBD1E7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34AD6D28-6CF6-4ECA-B396-4F17239FF97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63D406F7-9040-416E-94EF-EADE27F8E9A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E64B7EF9-AD57-43B1-A58C-06DE85139F7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47908F70-EA6F-4725-B234-E1A08276DCE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E93A20F5-D4FC-47F2-92E6-9B9AA0F0120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24C0989E-5593-4331-87DB-77F8F61391F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C1F98F1E-F42C-49F3-BB9A-C3272E665EA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4726E461-EC22-4A7D-90B9-B0A7AA13068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7B486B0E-C2AC-4E00-BDCF-067405CDBD7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0C040992-0F85-4E98-9946-07A5868EB39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6E1CAE03-D95C-4842-8AF2-BE3762A7AED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3AFF0A99-38B7-4B82-BFEC-C395AAE0209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C998E456-C168-43AE-91FE-1A553D443EC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C7B1F22A-D1F8-4DE3-B6D4-89C24859D7F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4FC2A8F8-44CC-4BA8-B2A3-5B935E9BB49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3D7BAE34-5F20-4E8D-A656-FDC7CE1F112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EFBC5F9B-332C-4F85-81B9-5D43BE2D122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D8A8EA4D-AB9B-4EDE-8482-BEA2A87D939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36DA6153-E553-44DF-B724-25A86E156389}"/>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88A9FDF8-107F-4C1B-8786-F57EE325AC9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8A2CDF1E-3707-417E-B1D3-1275250AD14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3D77AE67-D747-49B5-AE9F-866B61B9405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59B00224-2E81-4F14-834D-62C0B33DFE15}"/>
            </a:ext>
          </a:extLst>
        </xdr:cNvPr>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A6DF3EC8-FEE4-4094-B31B-E7E029187D64}"/>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987137FE-F37F-47D7-9EAD-65F8BA814AF7}"/>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7363FAA0-42C8-4DF5-8D16-709FE65AC90D}"/>
            </a:ext>
          </a:extLst>
        </xdr:cNvPr>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294" name="直線コネクタ 293">
          <a:extLst>
            <a:ext uri="{FF2B5EF4-FFF2-40B4-BE49-F238E27FC236}">
              <a16:creationId xmlns:a16="http://schemas.microsoft.com/office/drawing/2014/main" id="{6107555A-E73A-4D53-BD50-0AF6C08502E7}"/>
            </a:ext>
          </a:extLst>
        </xdr:cNvPr>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554313B4-1576-4D78-B98D-84669E0747C8}"/>
            </a:ext>
          </a:extLst>
        </xdr:cNvPr>
        <xdr:cNvSpPr txBox="1"/>
      </xdr:nvSpPr>
      <xdr:spPr>
        <a:xfrm>
          <a:off x="4673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96" name="フローチャート: 判断 295">
          <a:extLst>
            <a:ext uri="{FF2B5EF4-FFF2-40B4-BE49-F238E27FC236}">
              <a16:creationId xmlns:a16="http://schemas.microsoft.com/office/drawing/2014/main" id="{F3C9A7DE-DA42-49B7-A238-848A6DC47821}"/>
            </a:ext>
          </a:extLst>
        </xdr:cNvPr>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158750</xdr:rowOff>
    </xdr:from>
    <xdr:to>
      <xdr:col>20</xdr:col>
      <xdr:colOff>38100</xdr:colOff>
      <xdr:row>82</xdr:row>
      <xdr:rowOff>88900</xdr:rowOff>
    </xdr:to>
    <xdr:sp macro="" textlink="">
      <xdr:nvSpPr>
        <xdr:cNvPr id="297" name="フローチャート: 判断 296">
          <a:extLst>
            <a:ext uri="{FF2B5EF4-FFF2-40B4-BE49-F238E27FC236}">
              <a16:creationId xmlns:a16="http://schemas.microsoft.com/office/drawing/2014/main" id="{2D9E01D3-D826-4C35-9669-7EDB38B4E799}"/>
            </a:ext>
          </a:extLst>
        </xdr:cNvPr>
        <xdr:cNvSpPr/>
      </xdr:nvSpPr>
      <xdr:spPr>
        <a:xfrm>
          <a:off x="3746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636</xdr:rowOff>
    </xdr:from>
    <xdr:to>
      <xdr:col>15</xdr:col>
      <xdr:colOff>101600</xdr:colOff>
      <xdr:row>82</xdr:row>
      <xdr:rowOff>102236</xdr:rowOff>
    </xdr:to>
    <xdr:sp macro="" textlink="">
      <xdr:nvSpPr>
        <xdr:cNvPr id="298" name="フローチャート: 判断 297">
          <a:extLst>
            <a:ext uri="{FF2B5EF4-FFF2-40B4-BE49-F238E27FC236}">
              <a16:creationId xmlns:a16="http://schemas.microsoft.com/office/drawing/2014/main" id="{84197276-F988-4EC2-BEB7-22942ED24C63}"/>
            </a:ext>
          </a:extLst>
        </xdr:cNvPr>
        <xdr:cNvSpPr/>
      </xdr:nvSpPr>
      <xdr:spPr>
        <a:xfrm>
          <a:off x="2857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158750</xdr:rowOff>
    </xdr:from>
    <xdr:to>
      <xdr:col>10</xdr:col>
      <xdr:colOff>165100</xdr:colOff>
      <xdr:row>83</xdr:row>
      <xdr:rowOff>88900</xdr:rowOff>
    </xdr:to>
    <xdr:sp macro="" textlink="">
      <xdr:nvSpPr>
        <xdr:cNvPr id="299" name="フローチャート: 判断 298">
          <a:extLst>
            <a:ext uri="{FF2B5EF4-FFF2-40B4-BE49-F238E27FC236}">
              <a16:creationId xmlns:a16="http://schemas.microsoft.com/office/drawing/2014/main" id="{2522C91F-E34F-41B0-8AC5-68E597F1178B}"/>
            </a:ext>
          </a:extLst>
        </xdr:cNvPr>
        <xdr:cNvSpPr/>
      </xdr:nvSpPr>
      <xdr:spPr>
        <a:xfrm>
          <a:off x="1968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120650</xdr:rowOff>
    </xdr:from>
    <xdr:to>
      <xdr:col>6</xdr:col>
      <xdr:colOff>38100</xdr:colOff>
      <xdr:row>83</xdr:row>
      <xdr:rowOff>50800</xdr:rowOff>
    </xdr:to>
    <xdr:sp macro="" textlink="">
      <xdr:nvSpPr>
        <xdr:cNvPr id="300" name="フローチャート: 判断 299">
          <a:extLst>
            <a:ext uri="{FF2B5EF4-FFF2-40B4-BE49-F238E27FC236}">
              <a16:creationId xmlns:a16="http://schemas.microsoft.com/office/drawing/2014/main" id="{F202A2FF-97AE-4789-883D-01C326A34D45}"/>
            </a:ext>
          </a:extLst>
        </xdr:cNvPr>
        <xdr:cNvSpPr/>
      </xdr:nvSpPr>
      <xdr:spPr>
        <a:xfrm>
          <a:off x="1079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FE86A06-E4B6-40CF-A9F7-AB5EAA92230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F668128-A370-48F9-898F-F5F1886FE2C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6C9FB94-665A-4109-946D-1A88CD73071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542D3AFE-3019-4496-9875-B47FE80EF12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2496117D-3A74-448F-9AA5-F2E5C6D64C1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164464</xdr:rowOff>
    </xdr:from>
    <xdr:to>
      <xdr:col>24</xdr:col>
      <xdr:colOff>114300</xdr:colOff>
      <xdr:row>82</xdr:row>
      <xdr:rowOff>94614</xdr:rowOff>
    </xdr:to>
    <xdr:sp macro="" textlink="">
      <xdr:nvSpPr>
        <xdr:cNvPr id="306" name="楕円 305">
          <a:extLst>
            <a:ext uri="{FF2B5EF4-FFF2-40B4-BE49-F238E27FC236}">
              <a16:creationId xmlns:a16="http://schemas.microsoft.com/office/drawing/2014/main" id="{8415EAA3-2683-4945-AB12-263FE24568C1}"/>
            </a:ext>
          </a:extLst>
        </xdr:cNvPr>
        <xdr:cNvSpPr/>
      </xdr:nvSpPr>
      <xdr:spPr>
        <a:xfrm>
          <a:off x="45847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15891</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477F7FEA-BE5C-4794-A512-8251BC4EF0F8}"/>
            </a:ext>
          </a:extLst>
        </xdr:cNvPr>
        <xdr:cNvSpPr txBox="1"/>
      </xdr:nvSpPr>
      <xdr:spPr>
        <a:xfrm>
          <a:off x="4673600"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61595</xdr:rowOff>
    </xdr:from>
    <xdr:to>
      <xdr:col>20</xdr:col>
      <xdr:colOff>38100</xdr:colOff>
      <xdr:row>81</xdr:row>
      <xdr:rowOff>163195</xdr:rowOff>
    </xdr:to>
    <xdr:sp macro="" textlink="">
      <xdr:nvSpPr>
        <xdr:cNvPr id="308" name="楕円 307">
          <a:extLst>
            <a:ext uri="{FF2B5EF4-FFF2-40B4-BE49-F238E27FC236}">
              <a16:creationId xmlns:a16="http://schemas.microsoft.com/office/drawing/2014/main" id="{C3F7AF99-C02F-4117-B817-3A9747B0D0A3}"/>
            </a:ext>
          </a:extLst>
        </xdr:cNvPr>
        <xdr:cNvSpPr/>
      </xdr:nvSpPr>
      <xdr:spPr>
        <a:xfrm>
          <a:off x="3746500" y="139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112395</xdr:rowOff>
    </xdr:from>
    <xdr:to>
      <xdr:col>24</xdr:col>
      <xdr:colOff>63500</xdr:colOff>
      <xdr:row>82</xdr:row>
      <xdr:rowOff>43814</xdr:rowOff>
    </xdr:to>
    <xdr:cxnSp macro="">
      <xdr:nvCxnSpPr>
        <xdr:cNvPr id="309" name="直線コネクタ 308">
          <a:extLst>
            <a:ext uri="{FF2B5EF4-FFF2-40B4-BE49-F238E27FC236}">
              <a16:creationId xmlns:a16="http://schemas.microsoft.com/office/drawing/2014/main" id="{A3588B0F-8E23-4F91-AA28-8932535C2165}"/>
            </a:ext>
          </a:extLst>
        </xdr:cNvPr>
        <xdr:cNvCxnSpPr/>
      </xdr:nvCxnSpPr>
      <xdr:spPr>
        <a:xfrm>
          <a:off x="3797300" y="13999845"/>
          <a:ext cx="8382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74930</xdr:rowOff>
    </xdr:from>
    <xdr:to>
      <xdr:col>15</xdr:col>
      <xdr:colOff>101600</xdr:colOff>
      <xdr:row>82</xdr:row>
      <xdr:rowOff>5080</xdr:rowOff>
    </xdr:to>
    <xdr:sp macro="" textlink="">
      <xdr:nvSpPr>
        <xdr:cNvPr id="310" name="楕円 309">
          <a:extLst>
            <a:ext uri="{FF2B5EF4-FFF2-40B4-BE49-F238E27FC236}">
              <a16:creationId xmlns:a16="http://schemas.microsoft.com/office/drawing/2014/main" id="{667DC88C-0265-460A-9E78-549A6A0D8422}"/>
            </a:ext>
          </a:extLst>
        </xdr:cNvPr>
        <xdr:cNvSpPr/>
      </xdr:nvSpPr>
      <xdr:spPr>
        <a:xfrm>
          <a:off x="2857500" y="139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112395</xdr:rowOff>
    </xdr:from>
    <xdr:to>
      <xdr:col>19</xdr:col>
      <xdr:colOff>177800</xdr:colOff>
      <xdr:row>81</xdr:row>
      <xdr:rowOff>125730</xdr:rowOff>
    </xdr:to>
    <xdr:cxnSp macro="">
      <xdr:nvCxnSpPr>
        <xdr:cNvPr id="311" name="直線コネクタ 310">
          <a:extLst>
            <a:ext uri="{FF2B5EF4-FFF2-40B4-BE49-F238E27FC236}">
              <a16:creationId xmlns:a16="http://schemas.microsoft.com/office/drawing/2014/main" id="{493480E3-803A-4407-A6D1-B41DCF5BD23F}"/>
            </a:ext>
          </a:extLst>
        </xdr:cNvPr>
        <xdr:cNvCxnSpPr/>
      </xdr:nvCxnSpPr>
      <xdr:spPr>
        <a:xfrm flipV="1">
          <a:off x="2908300" y="1399984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46355</xdr:rowOff>
    </xdr:from>
    <xdr:to>
      <xdr:col>10</xdr:col>
      <xdr:colOff>165100</xdr:colOff>
      <xdr:row>81</xdr:row>
      <xdr:rowOff>147955</xdr:rowOff>
    </xdr:to>
    <xdr:sp macro="" textlink="">
      <xdr:nvSpPr>
        <xdr:cNvPr id="312" name="楕円 311">
          <a:extLst>
            <a:ext uri="{FF2B5EF4-FFF2-40B4-BE49-F238E27FC236}">
              <a16:creationId xmlns:a16="http://schemas.microsoft.com/office/drawing/2014/main" id="{DEB7C1C2-797B-49BC-B0F0-045170D688BB}"/>
            </a:ext>
          </a:extLst>
        </xdr:cNvPr>
        <xdr:cNvSpPr/>
      </xdr:nvSpPr>
      <xdr:spPr>
        <a:xfrm>
          <a:off x="1968500" y="139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97155</xdr:rowOff>
    </xdr:from>
    <xdr:to>
      <xdr:col>15</xdr:col>
      <xdr:colOff>50800</xdr:colOff>
      <xdr:row>81</xdr:row>
      <xdr:rowOff>125730</xdr:rowOff>
    </xdr:to>
    <xdr:cxnSp macro="">
      <xdr:nvCxnSpPr>
        <xdr:cNvPr id="313" name="直線コネクタ 312">
          <a:extLst>
            <a:ext uri="{FF2B5EF4-FFF2-40B4-BE49-F238E27FC236}">
              <a16:creationId xmlns:a16="http://schemas.microsoft.com/office/drawing/2014/main" id="{0CFE2EBA-5148-49FE-B60A-742E5ACBE8AC}"/>
            </a:ext>
          </a:extLst>
        </xdr:cNvPr>
        <xdr:cNvCxnSpPr/>
      </xdr:nvCxnSpPr>
      <xdr:spPr>
        <a:xfrm>
          <a:off x="2019300" y="139846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126364</xdr:rowOff>
    </xdr:from>
    <xdr:to>
      <xdr:col>6</xdr:col>
      <xdr:colOff>38100</xdr:colOff>
      <xdr:row>82</xdr:row>
      <xdr:rowOff>56514</xdr:rowOff>
    </xdr:to>
    <xdr:sp macro="" textlink="">
      <xdr:nvSpPr>
        <xdr:cNvPr id="314" name="楕円 313">
          <a:extLst>
            <a:ext uri="{FF2B5EF4-FFF2-40B4-BE49-F238E27FC236}">
              <a16:creationId xmlns:a16="http://schemas.microsoft.com/office/drawing/2014/main" id="{D61F740A-ED4A-48EE-9B0C-501F5914227B}"/>
            </a:ext>
          </a:extLst>
        </xdr:cNvPr>
        <xdr:cNvSpPr/>
      </xdr:nvSpPr>
      <xdr:spPr>
        <a:xfrm>
          <a:off x="1079500" y="140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97155</xdr:rowOff>
    </xdr:from>
    <xdr:to>
      <xdr:col>10</xdr:col>
      <xdr:colOff>114300</xdr:colOff>
      <xdr:row>82</xdr:row>
      <xdr:rowOff>5714</xdr:rowOff>
    </xdr:to>
    <xdr:cxnSp macro="">
      <xdr:nvCxnSpPr>
        <xdr:cNvPr id="315" name="直線コネクタ 314">
          <a:extLst>
            <a:ext uri="{FF2B5EF4-FFF2-40B4-BE49-F238E27FC236}">
              <a16:creationId xmlns:a16="http://schemas.microsoft.com/office/drawing/2014/main" id="{6AD991E9-54CB-47DF-B0BD-C5924684101D}"/>
            </a:ext>
          </a:extLst>
        </xdr:cNvPr>
        <xdr:cNvCxnSpPr/>
      </xdr:nvCxnSpPr>
      <xdr:spPr>
        <a:xfrm flipV="1">
          <a:off x="1130300" y="13984605"/>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80027</xdr:rowOff>
    </xdr:from>
    <xdr:ext cx="405111" cy="259045"/>
    <xdr:sp macro="" textlink="">
      <xdr:nvSpPr>
        <xdr:cNvPr id="316" name="n_1aveValue【公営住宅】&#10;有形固定資産減価償却率">
          <a:extLst>
            <a:ext uri="{FF2B5EF4-FFF2-40B4-BE49-F238E27FC236}">
              <a16:creationId xmlns:a16="http://schemas.microsoft.com/office/drawing/2014/main" id="{10D97B21-2FE9-4D73-A2AF-66DDC81C5F80}"/>
            </a:ext>
          </a:extLst>
        </xdr:cNvPr>
        <xdr:cNvSpPr txBox="1"/>
      </xdr:nvSpPr>
      <xdr:spPr>
        <a:xfrm>
          <a:off x="35820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93363</xdr:rowOff>
    </xdr:from>
    <xdr:ext cx="405111" cy="259045"/>
    <xdr:sp macro="" textlink="">
      <xdr:nvSpPr>
        <xdr:cNvPr id="317" name="n_2aveValue【公営住宅】&#10;有形固定資産減価償却率">
          <a:extLst>
            <a:ext uri="{FF2B5EF4-FFF2-40B4-BE49-F238E27FC236}">
              <a16:creationId xmlns:a16="http://schemas.microsoft.com/office/drawing/2014/main" id="{AFB8F49C-65E4-450D-9D79-3ADFE9F5AFD9}"/>
            </a:ext>
          </a:extLst>
        </xdr:cNvPr>
        <xdr:cNvSpPr txBox="1"/>
      </xdr:nvSpPr>
      <xdr:spPr>
        <a:xfrm>
          <a:off x="2705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80027</xdr:rowOff>
    </xdr:from>
    <xdr:ext cx="405111" cy="259045"/>
    <xdr:sp macro="" textlink="">
      <xdr:nvSpPr>
        <xdr:cNvPr id="318" name="n_3aveValue【公営住宅】&#10;有形固定資産減価償却率">
          <a:extLst>
            <a:ext uri="{FF2B5EF4-FFF2-40B4-BE49-F238E27FC236}">
              <a16:creationId xmlns:a16="http://schemas.microsoft.com/office/drawing/2014/main" id="{18C7128B-84DF-49E2-B6A4-923CD61BD8E8}"/>
            </a:ext>
          </a:extLst>
        </xdr:cNvPr>
        <xdr:cNvSpPr txBox="1"/>
      </xdr:nvSpPr>
      <xdr:spPr>
        <a:xfrm>
          <a:off x="1816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41927</xdr:rowOff>
    </xdr:from>
    <xdr:ext cx="405111" cy="259045"/>
    <xdr:sp macro="" textlink="">
      <xdr:nvSpPr>
        <xdr:cNvPr id="319" name="n_4aveValue【公営住宅】&#10;有形固定資産減価償却率">
          <a:extLst>
            <a:ext uri="{FF2B5EF4-FFF2-40B4-BE49-F238E27FC236}">
              <a16:creationId xmlns:a16="http://schemas.microsoft.com/office/drawing/2014/main" id="{9411621A-73E9-421E-BD11-A9C9D38E31FA}"/>
            </a:ext>
          </a:extLst>
        </xdr:cNvPr>
        <xdr:cNvSpPr txBox="1"/>
      </xdr:nvSpPr>
      <xdr:spPr>
        <a:xfrm>
          <a:off x="927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8272</xdr:rowOff>
    </xdr:from>
    <xdr:ext cx="405111" cy="259045"/>
    <xdr:sp macro="" textlink="">
      <xdr:nvSpPr>
        <xdr:cNvPr id="320" name="n_1mainValue【公営住宅】&#10;有形固定資産減価償却率">
          <a:extLst>
            <a:ext uri="{FF2B5EF4-FFF2-40B4-BE49-F238E27FC236}">
              <a16:creationId xmlns:a16="http://schemas.microsoft.com/office/drawing/2014/main" id="{2901C45A-9A93-48B3-A3E9-518AD8A868A7}"/>
            </a:ext>
          </a:extLst>
        </xdr:cNvPr>
        <xdr:cNvSpPr txBox="1"/>
      </xdr:nvSpPr>
      <xdr:spPr>
        <a:xfrm>
          <a:off x="3582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21607</xdr:rowOff>
    </xdr:from>
    <xdr:ext cx="405111" cy="259045"/>
    <xdr:sp macro="" textlink="">
      <xdr:nvSpPr>
        <xdr:cNvPr id="321" name="n_2mainValue【公営住宅】&#10;有形固定資産減価償却率">
          <a:extLst>
            <a:ext uri="{FF2B5EF4-FFF2-40B4-BE49-F238E27FC236}">
              <a16:creationId xmlns:a16="http://schemas.microsoft.com/office/drawing/2014/main" id="{264B5425-2610-4A07-9EC5-AF970BB89948}"/>
            </a:ext>
          </a:extLst>
        </xdr:cNvPr>
        <xdr:cNvSpPr txBox="1"/>
      </xdr:nvSpPr>
      <xdr:spPr>
        <a:xfrm>
          <a:off x="2705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164482</xdr:rowOff>
    </xdr:from>
    <xdr:ext cx="405111" cy="259045"/>
    <xdr:sp macro="" textlink="">
      <xdr:nvSpPr>
        <xdr:cNvPr id="322" name="n_3mainValue【公営住宅】&#10;有形固定資産減価償却率">
          <a:extLst>
            <a:ext uri="{FF2B5EF4-FFF2-40B4-BE49-F238E27FC236}">
              <a16:creationId xmlns:a16="http://schemas.microsoft.com/office/drawing/2014/main" id="{D7D325DC-E4A9-4CF9-B616-99ABEAF198C5}"/>
            </a:ext>
          </a:extLst>
        </xdr:cNvPr>
        <xdr:cNvSpPr txBox="1"/>
      </xdr:nvSpPr>
      <xdr:spPr>
        <a:xfrm>
          <a:off x="1816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73041</xdr:rowOff>
    </xdr:from>
    <xdr:ext cx="405111" cy="259045"/>
    <xdr:sp macro="" textlink="">
      <xdr:nvSpPr>
        <xdr:cNvPr id="323" name="n_4mainValue【公営住宅】&#10;有形固定資産減価償却率">
          <a:extLst>
            <a:ext uri="{FF2B5EF4-FFF2-40B4-BE49-F238E27FC236}">
              <a16:creationId xmlns:a16="http://schemas.microsoft.com/office/drawing/2014/main" id="{F9C3D304-8460-4D5F-BFF0-DDD68B2B2B7D}"/>
            </a:ext>
          </a:extLst>
        </xdr:cNvPr>
        <xdr:cNvSpPr txBox="1"/>
      </xdr:nvSpPr>
      <xdr:spPr>
        <a:xfrm>
          <a:off x="927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6A5EE0E8-D427-43D0-9C30-3A56681D7C9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C9386FC9-7B32-4CE9-BCC8-A3974BE4F1D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AC72A392-2456-4D53-BF7E-25A740EF1C8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C64B0CDB-08DB-414F-A4A0-D09A2D0D6BB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F7E1C383-DD13-4399-AEAD-18259D3D530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235D848D-7407-4277-A516-84109981030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59263A0-1F06-457B-BE34-620214E92FD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CDDDA58E-5457-4232-AA18-A70F9C6AC64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68C7F945-ECEA-4DA3-9D1F-465EDE9E5F3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B76E2A64-CED1-456F-9E2E-DB35EA15D35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0CD4B07A-AA75-4219-A65F-F5BA1D22B31D}"/>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8A99647D-5550-4B4B-B6D1-45049F50A863}"/>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0D023127-5FF3-4D30-9D72-453E986B5128}"/>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0FCC6404-421A-40A8-981D-18E42F32FA59}"/>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F5AF4CBB-0CFE-4319-85F4-BFC9F4EECABE}"/>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F2065FAD-7405-4608-9CEC-BB631155F259}"/>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8268F11D-D316-45E7-9158-3BC6D10D39E7}"/>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87F2C6B0-65FD-4340-B1AC-D5E920915DD8}"/>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127D8E4D-8F36-435F-920C-BA976B2CA86A}"/>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CD4ACF45-055A-4E49-9646-31516AF989F8}"/>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8F318E92-6C49-4228-B9FE-D25E3FD6BF26}"/>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41750C50-64D4-46C9-B9FF-4C89BC2823DE}"/>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18FBF717-C066-4155-A375-EF42BB13D43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0400E9AC-B2A7-40B4-A115-474CB2EC657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1A356DEF-AA2E-4648-BBC0-02C3604DBA9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57367</xdr:rowOff>
    </xdr:from>
    <xdr:to>
      <xdr:col>54</xdr:col>
      <xdr:colOff>189865</xdr:colOff>
      <xdr:row>86</xdr:row>
      <xdr:rowOff>154360</xdr:rowOff>
    </xdr:to>
    <xdr:cxnSp macro="">
      <xdr:nvCxnSpPr>
        <xdr:cNvPr id="349" name="直線コネクタ 348">
          <a:extLst>
            <a:ext uri="{FF2B5EF4-FFF2-40B4-BE49-F238E27FC236}">
              <a16:creationId xmlns:a16="http://schemas.microsoft.com/office/drawing/2014/main" id="{003B9363-6C99-4377-B43E-D22EEB6757C0}"/>
            </a:ext>
          </a:extLst>
        </xdr:cNvPr>
        <xdr:cNvCxnSpPr/>
      </xdr:nvCxnSpPr>
      <xdr:spPr>
        <a:xfrm flipV="1">
          <a:off x="10476865" y="13430467"/>
          <a:ext cx="0" cy="146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158187</xdr:rowOff>
    </xdr:from>
    <xdr:ext cx="469744" cy="259045"/>
    <xdr:sp macro="" textlink="">
      <xdr:nvSpPr>
        <xdr:cNvPr id="350" name="【公営住宅】&#10;一人当たり面積最小値テキスト">
          <a:extLst>
            <a:ext uri="{FF2B5EF4-FFF2-40B4-BE49-F238E27FC236}">
              <a16:creationId xmlns:a16="http://schemas.microsoft.com/office/drawing/2014/main" id="{B6C2479A-3EFB-42C4-83AC-1E9BBA3A3096}"/>
            </a:ext>
          </a:extLst>
        </xdr:cNvPr>
        <xdr:cNvSpPr txBox="1"/>
      </xdr:nvSpPr>
      <xdr:spPr>
        <a:xfrm>
          <a:off x="10515600" y="149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154360</xdr:rowOff>
    </xdr:from>
    <xdr:to>
      <xdr:col>55</xdr:col>
      <xdr:colOff>88900</xdr:colOff>
      <xdr:row>86</xdr:row>
      <xdr:rowOff>154360</xdr:rowOff>
    </xdr:to>
    <xdr:cxnSp macro="">
      <xdr:nvCxnSpPr>
        <xdr:cNvPr id="351" name="直線コネクタ 350">
          <a:extLst>
            <a:ext uri="{FF2B5EF4-FFF2-40B4-BE49-F238E27FC236}">
              <a16:creationId xmlns:a16="http://schemas.microsoft.com/office/drawing/2014/main" id="{5FDB4D1C-727C-410D-A4C4-9A16997C5EC1}"/>
            </a:ext>
          </a:extLst>
        </xdr:cNvPr>
        <xdr:cNvCxnSpPr/>
      </xdr:nvCxnSpPr>
      <xdr:spPr>
        <a:xfrm>
          <a:off x="10388600" y="1489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4044</xdr:rowOff>
    </xdr:from>
    <xdr:ext cx="469744" cy="259045"/>
    <xdr:sp macro="" textlink="">
      <xdr:nvSpPr>
        <xdr:cNvPr id="352" name="【公営住宅】&#10;一人当たり面積最大値テキスト">
          <a:extLst>
            <a:ext uri="{FF2B5EF4-FFF2-40B4-BE49-F238E27FC236}">
              <a16:creationId xmlns:a16="http://schemas.microsoft.com/office/drawing/2014/main" id="{ABAF5830-017D-475B-BF51-A660AD420DAF}"/>
            </a:ext>
          </a:extLst>
        </xdr:cNvPr>
        <xdr:cNvSpPr txBox="1"/>
      </xdr:nvSpPr>
      <xdr:spPr>
        <a:xfrm>
          <a:off x="10515600" y="13205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57367</xdr:rowOff>
    </xdr:from>
    <xdr:to>
      <xdr:col>55</xdr:col>
      <xdr:colOff>88900</xdr:colOff>
      <xdr:row>78</xdr:row>
      <xdr:rowOff>57367</xdr:rowOff>
    </xdr:to>
    <xdr:cxnSp macro="">
      <xdr:nvCxnSpPr>
        <xdr:cNvPr id="353" name="直線コネクタ 352">
          <a:extLst>
            <a:ext uri="{FF2B5EF4-FFF2-40B4-BE49-F238E27FC236}">
              <a16:creationId xmlns:a16="http://schemas.microsoft.com/office/drawing/2014/main" id="{C5650197-0800-406F-B02A-A06663633489}"/>
            </a:ext>
          </a:extLst>
        </xdr:cNvPr>
        <xdr:cNvCxnSpPr/>
      </xdr:nvCxnSpPr>
      <xdr:spPr>
        <a:xfrm>
          <a:off x="10388600" y="1343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34307</xdr:rowOff>
    </xdr:from>
    <xdr:ext cx="469744" cy="259045"/>
    <xdr:sp macro="" textlink="">
      <xdr:nvSpPr>
        <xdr:cNvPr id="354" name="【公営住宅】&#10;一人当たり面積平均値テキスト">
          <a:extLst>
            <a:ext uri="{FF2B5EF4-FFF2-40B4-BE49-F238E27FC236}">
              <a16:creationId xmlns:a16="http://schemas.microsoft.com/office/drawing/2014/main" id="{CA0B6259-5F76-4D88-94B0-3FAE40236202}"/>
            </a:ext>
          </a:extLst>
        </xdr:cNvPr>
        <xdr:cNvSpPr txBox="1"/>
      </xdr:nvSpPr>
      <xdr:spPr>
        <a:xfrm>
          <a:off x="10515600" y="14607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55880</xdr:rowOff>
    </xdr:from>
    <xdr:to>
      <xdr:col>55</xdr:col>
      <xdr:colOff>50800</xdr:colOff>
      <xdr:row>85</xdr:row>
      <xdr:rowOff>157480</xdr:rowOff>
    </xdr:to>
    <xdr:sp macro="" textlink="">
      <xdr:nvSpPr>
        <xdr:cNvPr id="355" name="フローチャート: 判断 354">
          <a:extLst>
            <a:ext uri="{FF2B5EF4-FFF2-40B4-BE49-F238E27FC236}">
              <a16:creationId xmlns:a16="http://schemas.microsoft.com/office/drawing/2014/main" id="{72C74C55-6AC7-459A-A5AB-7788006A6415}"/>
            </a:ext>
          </a:extLst>
        </xdr:cNvPr>
        <xdr:cNvSpPr/>
      </xdr:nvSpPr>
      <xdr:spPr>
        <a:xfrm>
          <a:off x="104267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65677</xdr:rowOff>
    </xdr:from>
    <xdr:to>
      <xdr:col>50</xdr:col>
      <xdr:colOff>165100</xdr:colOff>
      <xdr:row>85</xdr:row>
      <xdr:rowOff>167277</xdr:rowOff>
    </xdr:to>
    <xdr:sp macro="" textlink="">
      <xdr:nvSpPr>
        <xdr:cNvPr id="356" name="フローチャート: 判断 355">
          <a:extLst>
            <a:ext uri="{FF2B5EF4-FFF2-40B4-BE49-F238E27FC236}">
              <a16:creationId xmlns:a16="http://schemas.microsoft.com/office/drawing/2014/main" id="{DB19BF7A-C4C4-4EE2-BCA2-DDD4DFA218F6}"/>
            </a:ext>
          </a:extLst>
        </xdr:cNvPr>
        <xdr:cNvSpPr/>
      </xdr:nvSpPr>
      <xdr:spPr>
        <a:xfrm>
          <a:off x="9588500" y="1463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58820</xdr:rowOff>
    </xdr:from>
    <xdr:to>
      <xdr:col>46</xdr:col>
      <xdr:colOff>38100</xdr:colOff>
      <xdr:row>85</xdr:row>
      <xdr:rowOff>160420</xdr:rowOff>
    </xdr:to>
    <xdr:sp macro="" textlink="">
      <xdr:nvSpPr>
        <xdr:cNvPr id="357" name="フローチャート: 判断 356">
          <a:extLst>
            <a:ext uri="{FF2B5EF4-FFF2-40B4-BE49-F238E27FC236}">
              <a16:creationId xmlns:a16="http://schemas.microsoft.com/office/drawing/2014/main" id="{E739A1D7-6877-4DE4-A152-00351957E1E9}"/>
            </a:ext>
          </a:extLst>
        </xdr:cNvPr>
        <xdr:cNvSpPr/>
      </xdr:nvSpPr>
      <xdr:spPr>
        <a:xfrm>
          <a:off x="8699500" y="146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35306</xdr:rowOff>
    </xdr:from>
    <xdr:to>
      <xdr:col>41</xdr:col>
      <xdr:colOff>101600</xdr:colOff>
      <xdr:row>85</xdr:row>
      <xdr:rowOff>136906</xdr:rowOff>
    </xdr:to>
    <xdr:sp macro="" textlink="">
      <xdr:nvSpPr>
        <xdr:cNvPr id="358" name="フローチャート: 判断 357">
          <a:extLst>
            <a:ext uri="{FF2B5EF4-FFF2-40B4-BE49-F238E27FC236}">
              <a16:creationId xmlns:a16="http://schemas.microsoft.com/office/drawing/2014/main" id="{3E18A7BE-BBBD-4DE8-B001-6DB1276C1636}"/>
            </a:ext>
          </a:extLst>
        </xdr:cNvPr>
        <xdr:cNvSpPr/>
      </xdr:nvSpPr>
      <xdr:spPr>
        <a:xfrm>
          <a:off x="7810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27468</xdr:rowOff>
    </xdr:from>
    <xdr:to>
      <xdr:col>36</xdr:col>
      <xdr:colOff>165100</xdr:colOff>
      <xdr:row>85</xdr:row>
      <xdr:rowOff>129068</xdr:rowOff>
    </xdr:to>
    <xdr:sp macro="" textlink="">
      <xdr:nvSpPr>
        <xdr:cNvPr id="359" name="フローチャート: 判断 358">
          <a:extLst>
            <a:ext uri="{FF2B5EF4-FFF2-40B4-BE49-F238E27FC236}">
              <a16:creationId xmlns:a16="http://schemas.microsoft.com/office/drawing/2014/main" id="{402674C5-F763-4FD8-9147-224CCB26C566}"/>
            </a:ext>
          </a:extLst>
        </xdr:cNvPr>
        <xdr:cNvSpPr/>
      </xdr:nvSpPr>
      <xdr:spPr>
        <a:xfrm>
          <a:off x="6921500" y="1460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C2CDF96-CDE5-48BC-AB88-62A59808747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48F229C1-310C-49FB-8E86-15B5B744495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EBD7F8BB-C037-4DD2-8695-63F0D424104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CC7CDD4A-47B6-454D-BC6C-F444C06486F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729FF92A-7DBB-4F5E-B6DB-6108DFE9CD0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145360</xdr:rowOff>
    </xdr:from>
    <xdr:to>
      <xdr:col>55</xdr:col>
      <xdr:colOff>50800</xdr:colOff>
      <xdr:row>85</xdr:row>
      <xdr:rowOff>75510</xdr:rowOff>
    </xdr:to>
    <xdr:sp macro="" textlink="">
      <xdr:nvSpPr>
        <xdr:cNvPr id="365" name="楕円 364">
          <a:extLst>
            <a:ext uri="{FF2B5EF4-FFF2-40B4-BE49-F238E27FC236}">
              <a16:creationId xmlns:a16="http://schemas.microsoft.com/office/drawing/2014/main" id="{D1B32A68-5873-406F-A2B3-C94E9EBF0C66}"/>
            </a:ext>
          </a:extLst>
        </xdr:cNvPr>
        <xdr:cNvSpPr/>
      </xdr:nvSpPr>
      <xdr:spPr>
        <a:xfrm>
          <a:off x="10426700" y="1454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168237</xdr:rowOff>
    </xdr:from>
    <xdr:ext cx="469744" cy="259045"/>
    <xdr:sp macro="" textlink="">
      <xdr:nvSpPr>
        <xdr:cNvPr id="366" name="【公営住宅】&#10;一人当たり面積該当値テキスト">
          <a:extLst>
            <a:ext uri="{FF2B5EF4-FFF2-40B4-BE49-F238E27FC236}">
              <a16:creationId xmlns:a16="http://schemas.microsoft.com/office/drawing/2014/main" id="{E3016428-D029-45B5-842F-AA8B3EB0DDFA}"/>
            </a:ext>
          </a:extLst>
        </xdr:cNvPr>
        <xdr:cNvSpPr txBox="1"/>
      </xdr:nvSpPr>
      <xdr:spPr>
        <a:xfrm>
          <a:off x="10515600" y="1439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153198</xdr:rowOff>
    </xdr:from>
    <xdr:to>
      <xdr:col>50</xdr:col>
      <xdr:colOff>165100</xdr:colOff>
      <xdr:row>85</xdr:row>
      <xdr:rowOff>83348</xdr:rowOff>
    </xdr:to>
    <xdr:sp macro="" textlink="">
      <xdr:nvSpPr>
        <xdr:cNvPr id="367" name="楕円 366">
          <a:extLst>
            <a:ext uri="{FF2B5EF4-FFF2-40B4-BE49-F238E27FC236}">
              <a16:creationId xmlns:a16="http://schemas.microsoft.com/office/drawing/2014/main" id="{4CED36B7-7460-4FB3-A21A-6F843BAA7F48}"/>
            </a:ext>
          </a:extLst>
        </xdr:cNvPr>
        <xdr:cNvSpPr/>
      </xdr:nvSpPr>
      <xdr:spPr>
        <a:xfrm>
          <a:off x="9588500" y="1455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24710</xdr:rowOff>
    </xdr:from>
    <xdr:to>
      <xdr:col>55</xdr:col>
      <xdr:colOff>0</xdr:colOff>
      <xdr:row>85</xdr:row>
      <xdr:rowOff>32548</xdr:rowOff>
    </xdr:to>
    <xdr:cxnSp macro="">
      <xdr:nvCxnSpPr>
        <xdr:cNvPr id="368" name="直線コネクタ 367">
          <a:extLst>
            <a:ext uri="{FF2B5EF4-FFF2-40B4-BE49-F238E27FC236}">
              <a16:creationId xmlns:a16="http://schemas.microsoft.com/office/drawing/2014/main" id="{3C95A455-7799-4CCA-84AB-95374AAAD7A2}"/>
            </a:ext>
          </a:extLst>
        </xdr:cNvPr>
        <xdr:cNvCxnSpPr/>
      </xdr:nvCxnSpPr>
      <xdr:spPr>
        <a:xfrm flipV="1">
          <a:off x="9639300" y="14597960"/>
          <a:ext cx="8382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30735</xdr:rowOff>
    </xdr:from>
    <xdr:to>
      <xdr:col>46</xdr:col>
      <xdr:colOff>38100</xdr:colOff>
      <xdr:row>85</xdr:row>
      <xdr:rowOff>132335</xdr:rowOff>
    </xdr:to>
    <xdr:sp macro="" textlink="">
      <xdr:nvSpPr>
        <xdr:cNvPr id="369" name="楕円 368">
          <a:extLst>
            <a:ext uri="{FF2B5EF4-FFF2-40B4-BE49-F238E27FC236}">
              <a16:creationId xmlns:a16="http://schemas.microsoft.com/office/drawing/2014/main" id="{2A41538F-CD9F-47D8-BBB0-293B5C594F82}"/>
            </a:ext>
          </a:extLst>
        </xdr:cNvPr>
        <xdr:cNvSpPr/>
      </xdr:nvSpPr>
      <xdr:spPr>
        <a:xfrm>
          <a:off x="8699500" y="146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32548</xdr:rowOff>
    </xdr:from>
    <xdr:to>
      <xdr:col>50</xdr:col>
      <xdr:colOff>114300</xdr:colOff>
      <xdr:row>85</xdr:row>
      <xdr:rowOff>81535</xdr:rowOff>
    </xdr:to>
    <xdr:cxnSp macro="">
      <xdr:nvCxnSpPr>
        <xdr:cNvPr id="370" name="直線コネクタ 369">
          <a:extLst>
            <a:ext uri="{FF2B5EF4-FFF2-40B4-BE49-F238E27FC236}">
              <a16:creationId xmlns:a16="http://schemas.microsoft.com/office/drawing/2014/main" id="{67846A7D-351B-47F0-AFB7-51436BCE479E}"/>
            </a:ext>
          </a:extLst>
        </xdr:cNvPr>
        <xdr:cNvCxnSpPr/>
      </xdr:nvCxnSpPr>
      <xdr:spPr>
        <a:xfrm flipV="1">
          <a:off x="8750300" y="1460579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43143</xdr:rowOff>
    </xdr:from>
    <xdr:to>
      <xdr:col>41</xdr:col>
      <xdr:colOff>101600</xdr:colOff>
      <xdr:row>85</xdr:row>
      <xdr:rowOff>144743</xdr:rowOff>
    </xdr:to>
    <xdr:sp macro="" textlink="">
      <xdr:nvSpPr>
        <xdr:cNvPr id="371" name="楕円 370">
          <a:extLst>
            <a:ext uri="{FF2B5EF4-FFF2-40B4-BE49-F238E27FC236}">
              <a16:creationId xmlns:a16="http://schemas.microsoft.com/office/drawing/2014/main" id="{9CA8C187-878B-4C96-A6A3-E3644A5DDDC8}"/>
            </a:ext>
          </a:extLst>
        </xdr:cNvPr>
        <xdr:cNvSpPr/>
      </xdr:nvSpPr>
      <xdr:spPr>
        <a:xfrm>
          <a:off x="7810500" y="1461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81535</xdr:rowOff>
    </xdr:from>
    <xdr:to>
      <xdr:col>45</xdr:col>
      <xdr:colOff>177800</xdr:colOff>
      <xdr:row>85</xdr:row>
      <xdr:rowOff>93943</xdr:rowOff>
    </xdr:to>
    <xdr:cxnSp macro="">
      <xdr:nvCxnSpPr>
        <xdr:cNvPr id="372" name="直線コネクタ 371">
          <a:extLst>
            <a:ext uri="{FF2B5EF4-FFF2-40B4-BE49-F238E27FC236}">
              <a16:creationId xmlns:a16="http://schemas.microsoft.com/office/drawing/2014/main" id="{8BA87154-B10F-4418-9CA1-4E6EA0AB3FF8}"/>
            </a:ext>
          </a:extLst>
        </xdr:cNvPr>
        <xdr:cNvCxnSpPr/>
      </xdr:nvCxnSpPr>
      <xdr:spPr>
        <a:xfrm flipV="1">
          <a:off x="7861300" y="14654785"/>
          <a:ext cx="889000" cy="1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56206</xdr:rowOff>
    </xdr:from>
    <xdr:to>
      <xdr:col>36</xdr:col>
      <xdr:colOff>165100</xdr:colOff>
      <xdr:row>85</xdr:row>
      <xdr:rowOff>157806</xdr:rowOff>
    </xdr:to>
    <xdr:sp macro="" textlink="">
      <xdr:nvSpPr>
        <xdr:cNvPr id="373" name="楕円 372">
          <a:extLst>
            <a:ext uri="{FF2B5EF4-FFF2-40B4-BE49-F238E27FC236}">
              <a16:creationId xmlns:a16="http://schemas.microsoft.com/office/drawing/2014/main" id="{D8CEF79D-C128-4F1C-9DD8-AB63E8E77AB4}"/>
            </a:ext>
          </a:extLst>
        </xdr:cNvPr>
        <xdr:cNvSpPr/>
      </xdr:nvSpPr>
      <xdr:spPr>
        <a:xfrm>
          <a:off x="6921500" y="1462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93943</xdr:rowOff>
    </xdr:from>
    <xdr:to>
      <xdr:col>41</xdr:col>
      <xdr:colOff>50800</xdr:colOff>
      <xdr:row>85</xdr:row>
      <xdr:rowOff>107006</xdr:rowOff>
    </xdr:to>
    <xdr:cxnSp macro="">
      <xdr:nvCxnSpPr>
        <xdr:cNvPr id="374" name="直線コネクタ 373">
          <a:extLst>
            <a:ext uri="{FF2B5EF4-FFF2-40B4-BE49-F238E27FC236}">
              <a16:creationId xmlns:a16="http://schemas.microsoft.com/office/drawing/2014/main" id="{61432BC5-B5B1-4726-B6FC-F335E766869D}"/>
            </a:ext>
          </a:extLst>
        </xdr:cNvPr>
        <xdr:cNvCxnSpPr/>
      </xdr:nvCxnSpPr>
      <xdr:spPr>
        <a:xfrm flipV="1">
          <a:off x="6972300" y="1466719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158404</xdr:rowOff>
    </xdr:from>
    <xdr:ext cx="469744" cy="259045"/>
    <xdr:sp macro="" textlink="">
      <xdr:nvSpPr>
        <xdr:cNvPr id="375" name="n_1aveValue【公営住宅】&#10;一人当たり面積">
          <a:extLst>
            <a:ext uri="{FF2B5EF4-FFF2-40B4-BE49-F238E27FC236}">
              <a16:creationId xmlns:a16="http://schemas.microsoft.com/office/drawing/2014/main" id="{DB6459E7-8E23-4A0D-B0C1-F863FA5BADDA}"/>
            </a:ext>
          </a:extLst>
        </xdr:cNvPr>
        <xdr:cNvSpPr txBox="1"/>
      </xdr:nvSpPr>
      <xdr:spPr>
        <a:xfrm>
          <a:off x="9391727" y="1473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151547</xdr:rowOff>
    </xdr:from>
    <xdr:ext cx="469744" cy="259045"/>
    <xdr:sp macro="" textlink="">
      <xdr:nvSpPr>
        <xdr:cNvPr id="376" name="n_2aveValue【公営住宅】&#10;一人当たり面積">
          <a:extLst>
            <a:ext uri="{FF2B5EF4-FFF2-40B4-BE49-F238E27FC236}">
              <a16:creationId xmlns:a16="http://schemas.microsoft.com/office/drawing/2014/main" id="{7087D6D0-05E8-4969-A9C0-4FCE5A222237}"/>
            </a:ext>
          </a:extLst>
        </xdr:cNvPr>
        <xdr:cNvSpPr txBox="1"/>
      </xdr:nvSpPr>
      <xdr:spPr>
        <a:xfrm>
          <a:off x="8515427" y="147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153433</xdr:rowOff>
    </xdr:from>
    <xdr:ext cx="469744" cy="259045"/>
    <xdr:sp macro="" textlink="">
      <xdr:nvSpPr>
        <xdr:cNvPr id="377" name="n_3aveValue【公営住宅】&#10;一人当たり面積">
          <a:extLst>
            <a:ext uri="{FF2B5EF4-FFF2-40B4-BE49-F238E27FC236}">
              <a16:creationId xmlns:a16="http://schemas.microsoft.com/office/drawing/2014/main" id="{6EC9FE18-C34C-485E-AA24-4E3C00D685EF}"/>
            </a:ext>
          </a:extLst>
        </xdr:cNvPr>
        <xdr:cNvSpPr txBox="1"/>
      </xdr:nvSpPr>
      <xdr:spPr>
        <a:xfrm>
          <a:off x="7626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145595</xdr:rowOff>
    </xdr:from>
    <xdr:ext cx="469744" cy="259045"/>
    <xdr:sp macro="" textlink="">
      <xdr:nvSpPr>
        <xdr:cNvPr id="378" name="n_4aveValue【公営住宅】&#10;一人当たり面積">
          <a:extLst>
            <a:ext uri="{FF2B5EF4-FFF2-40B4-BE49-F238E27FC236}">
              <a16:creationId xmlns:a16="http://schemas.microsoft.com/office/drawing/2014/main" id="{33ABA723-6B52-4122-95F7-E4C4A62310ED}"/>
            </a:ext>
          </a:extLst>
        </xdr:cNvPr>
        <xdr:cNvSpPr txBox="1"/>
      </xdr:nvSpPr>
      <xdr:spPr>
        <a:xfrm>
          <a:off x="6737427" y="1437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99875</xdr:rowOff>
    </xdr:from>
    <xdr:ext cx="469744" cy="259045"/>
    <xdr:sp macro="" textlink="">
      <xdr:nvSpPr>
        <xdr:cNvPr id="379" name="n_1mainValue【公営住宅】&#10;一人当たり面積">
          <a:extLst>
            <a:ext uri="{FF2B5EF4-FFF2-40B4-BE49-F238E27FC236}">
              <a16:creationId xmlns:a16="http://schemas.microsoft.com/office/drawing/2014/main" id="{DF41BF85-402E-466B-BFAC-97348EA541CC}"/>
            </a:ext>
          </a:extLst>
        </xdr:cNvPr>
        <xdr:cNvSpPr txBox="1"/>
      </xdr:nvSpPr>
      <xdr:spPr>
        <a:xfrm>
          <a:off x="9391727" y="1433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148862</xdr:rowOff>
    </xdr:from>
    <xdr:ext cx="469744" cy="259045"/>
    <xdr:sp macro="" textlink="">
      <xdr:nvSpPr>
        <xdr:cNvPr id="380" name="n_2mainValue【公営住宅】&#10;一人当たり面積">
          <a:extLst>
            <a:ext uri="{FF2B5EF4-FFF2-40B4-BE49-F238E27FC236}">
              <a16:creationId xmlns:a16="http://schemas.microsoft.com/office/drawing/2014/main" id="{39EC21FA-89EA-4478-BA8F-702D8801A9A6}"/>
            </a:ext>
          </a:extLst>
        </xdr:cNvPr>
        <xdr:cNvSpPr txBox="1"/>
      </xdr:nvSpPr>
      <xdr:spPr>
        <a:xfrm>
          <a:off x="8515427" y="1437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135870</xdr:rowOff>
    </xdr:from>
    <xdr:ext cx="469744" cy="259045"/>
    <xdr:sp macro="" textlink="">
      <xdr:nvSpPr>
        <xdr:cNvPr id="381" name="n_3mainValue【公営住宅】&#10;一人当たり面積">
          <a:extLst>
            <a:ext uri="{FF2B5EF4-FFF2-40B4-BE49-F238E27FC236}">
              <a16:creationId xmlns:a16="http://schemas.microsoft.com/office/drawing/2014/main" id="{EC93FF1E-8D5B-4DA3-B7C4-A408B93BF72E}"/>
            </a:ext>
          </a:extLst>
        </xdr:cNvPr>
        <xdr:cNvSpPr txBox="1"/>
      </xdr:nvSpPr>
      <xdr:spPr>
        <a:xfrm>
          <a:off x="7626427" y="14709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148933</xdr:rowOff>
    </xdr:from>
    <xdr:ext cx="469744" cy="259045"/>
    <xdr:sp macro="" textlink="">
      <xdr:nvSpPr>
        <xdr:cNvPr id="382" name="n_4mainValue【公営住宅】&#10;一人当たり面積">
          <a:extLst>
            <a:ext uri="{FF2B5EF4-FFF2-40B4-BE49-F238E27FC236}">
              <a16:creationId xmlns:a16="http://schemas.microsoft.com/office/drawing/2014/main" id="{915D2DC2-3FAD-45C8-A6F3-9EF40631D931}"/>
            </a:ext>
          </a:extLst>
        </xdr:cNvPr>
        <xdr:cNvSpPr txBox="1"/>
      </xdr:nvSpPr>
      <xdr:spPr>
        <a:xfrm>
          <a:off x="6737427" y="14722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8BA8D4BC-9CB8-479B-934D-0C32B7E79C8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431D45A1-2DD1-45EF-992D-A442162892C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6F2D866A-CF66-417F-AF96-AA6A6F3F2E0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F285EA1D-DD81-4D09-A67A-EF64202BC19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74843AE4-9957-40D8-A8DB-168E04EC798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275C2B8C-B0A9-458C-B521-2685491C05E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CFB5F0EC-9522-4DB2-93ED-10FD4458E4C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8FA34F26-BDD1-466D-B2AA-CF0B7ADA357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CB110085-CE05-4686-AC30-529B97551CF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2B0EAD07-ED45-4EC0-AB93-D323F90866B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99099A09-B0A9-44C9-AB66-F4D4DF2CB9E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a:extLst>
            <a:ext uri="{FF2B5EF4-FFF2-40B4-BE49-F238E27FC236}">
              <a16:creationId xmlns:a16="http://schemas.microsoft.com/office/drawing/2014/main" id="{E1363FF4-B764-491A-8F64-8112B05B43FC}"/>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5" name="テキスト ボックス 394">
          <a:extLst>
            <a:ext uri="{FF2B5EF4-FFF2-40B4-BE49-F238E27FC236}">
              <a16:creationId xmlns:a16="http://schemas.microsoft.com/office/drawing/2014/main" id="{3A44AC5D-4628-4EA5-ABAE-9AD15752BA4C}"/>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a:extLst>
            <a:ext uri="{FF2B5EF4-FFF2-40B4-BE49-F238E27FC236}">
              <a16:creationId xmlns:a16="http://schemas.microsoft.com/office/drawing/2014/main" id="{96ED328F-126A-4919-A2C6-B34F7A39C11C}"/>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a:extLst>
            <a:ext uri="{FF2B5EF4-FFF2-40B4-BE49-F238E27FC236}">
              <a16:creationId xmlns:a16="http://schemas.microsoft.com/office/drawing/2014/main" id="{5BDA9F2A-78F0-405D-9B8C-54CC352F0CCE}"/>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a:extLst>
            <a:ext uri="{FF2B5EF4-FFF2-40B4-BE49-F238E27FC236}">
              <a16:creationId xmlns:a16="http://schemas.microsoft.com/office/drawing/2014/main" id="{EDD64853-B785-4C2E-8B6D-52A7EFEBAC8D}"/>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a:extLst>
            <a:ext uri="{FF2B5EF4-FFF2-40B4-BE49-F238E27FC236}">
              <a16:creationId xmlns:a16="http://schemas.microsoft.com/office/drawing/2014/main" id="{4E6C830D-1DB0-4F40-A01D-2FF076C2856A}"/>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a:extLst>
            <a:ext uri="{FF2B5EF4-FFF2-40B4-BE49-F238E27FC236}">
              <a16:creationId xmlns:a16="http://schemas.microsoft.com/office/drawing/2014/main" id="{CCE14486-D1E6-465C-9E64-A40B5D7579F9}"/>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a:extLst>
            <a:ext uri="{FF2B5EF4-FFF2-40B4-BE49-F238E27FC236}">
              <a16:creationId xmlns:a16="http://schemas.microsoft.com/office/drawing/2014/main" id="{B7CB66DD-2D1D-4551-B676-7046B14A52FF}"/>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a:extLst>
            <a:ext uri="{FF2B5EF4-FFF2-40B4-BE49-F238E27FC236}">
              <a16:creationId xmlns:a16="http://schemas.microsoft.com/office/drawing/2014/main" id="{F9330969-EA98-4917-8500-83A2DA3F2F96}"/>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3" name="テキスト ボックス 402">
          <a:extLst>
            <a:ext uri="{FF2B5EF4-FFF2-40B4-BE49-F238E27FC236}">
              <a16:creationId xmlns:a16="http://schemas.microsoft.com/office/drawing/2014/main" id="{9173D44F-3E78-4D48-8FF9-34244E80999B}"/>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67CB2204-6F77-46EE-9137-410F21F9741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5" name="テキスト ボックス 404">
          <a:extLst>
            <a:ext uri="{FF2B5EF4-FFF2-40B4-BE49-F238E27FC236}">
              <a16:creationId xmlns:a16="http://schemas.microsoft.com/office/drawing/2014/main" id="{48368FB7-4BE2-4141-9F7C-D3D26D94BA47}"/>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6" name="【港湾・漁港】&#10;有形固定資産減価償却率グラフ枠">
          <a:extLst>
            <a:ext uri="{FF2B5EF4-FFF2-40B4-BE49-F238E27FC236}">
              <a16:creationId xmlns:a16="http://schemas.microsoft.com/office/drawing/2014/main" id="{26936997-0240-498C-A6AE-9AFF9518673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13336</xdr:rowOff>
    </xdr:from>
    <xdr:to>
      <xdr:col>24</xdr:col>
      <xdr:colOff>62865</xdr:colOff>
      <xdr:row>108</xdr:row>
      <xdr:rowOff>131445</xdr:rowOff>
    </xdr:to>
    <xdr:cxnSp macro="">
      <xdr:nvCxnSpPr>
        <xdr:cNvPr id="407" name="直線コネクタ 406">
          <a:extLst>
            <a:ext uri="{FF2B5EF4-FFF2-40B4-BE49-F238E27FC236}">
              <a16:creationId xmlns:a16="http://schemas.microsoft.com/office/drawing/2014/main" id="{415F7101-3AF5-40B4-924D-0653EE8D6860}"/>
            </a:ext>
          </a:extLst>
        </xdr:cNvPr>
        <xdr:cNvCxnSpPr/>
      </xdr:nvCxnSpPr>
      <xdr:spPr>
        <a:xfrm flipV="1">
          <a:off x="4634865" y="17329786"/>
          <a:ext cx="0" cy="1318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135272</xdr:rowOff>
    </xdr:from>
    <xdr:ext cx="405111" cy="259045"/>
    <xdr:sp macro="" textlink="">
      <xdr:nvSpPr>
        <xdr:cNvPr id="408" name="【港湾・漁港】&#10;有形固定資産減価償却率最小値テキスト">
          <a:extLst>
            <a:ext uri="{FF2B5EF4-FFF2-40B4-BE49-F238E27FC236}">
              <a16:creationId xmlns:a16="http://schemas.microsoft.com/office/drawing/2014/main" id="{A9F33BF8-DA40-4BE1-B214-1340A1FD4CE3}"/>
            </a:ext>
          </a:extLst>
        </xdr:cNvPr>
        <xdr:cNvSpPr txBox="1"/>
      </xdr:nvSpPr>
      <xdr:spPr>
        <a:xfrm>
          <a:off x="4673600" y="186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131445</xdr:rowOff>
    </xdr:from>
    <xdr:to>
      <xdr:col>24</xdr:col>
      <xdr:colOff>152400</xdr:colOff>
      <xdr:row>108</xdr:row>
      <xdr:rowOff>131445</xdr:rowOff>
    </xdr:to>
    <xdr:cxnSp macro="">
      <xdr:nvCxnSpPr>
        <xdr:cNvPr id="409" name="直線コネクタ 408">
          <a:extLst>
            <a:ext uri="{FF2B5EF4-FFF2-40B4-BE49-F238E27FC236}">
              <a16:creationId xmlns:a16="http://schemas.microsoft.com/office/drawing/2014/main" id="{8BEDA91F-8D44-46E4-B2E5-1D5B6471EFCA}"/>
            </a:ext>
          </a:extLst>
        </xdr:cNvPr>
        <xdr:cNvCxnSpPr/>
      </xdr:nvCxnSpPr>
      <xdr:spPr>
        <a:xfrm>
          <a:off x="4546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131463</xdr:rowOff>
    </xdr:from>
    <xdr:ext cx="405111" cy="259045"/>
    <xdr:sp macro="" textlink="">
      <xdr:nvSpPr>
        <xdr:cNvPr id="410" name="【港湾・漁港】&#10;有形固定資産減価償却率最大値テキスト">
          <a:extLst>
            <a:ext uri="{FF2B5EF4-FFF2-40B4-BE49-F238E27FC236}">
              <a16:creationId xmlns:a16="http://schemas.microsoft.com/office/drawing/2014/main" id="{88E59A74-9209-4196-84D4-5FEF966AB1B1}"/>
            </a:ext>
          </a:extLst>
        </xdr:cNvPr>
        <xdr:cNvSpPr txBox="1"/>
      </xdr:nvSpPr>
      <xdr:spPr>
        <a:xfrm>
          <a:off x="4673600" y="17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13336</xdr:rowOff>
    </xdr:from>
    <xdr:to>
      <xdr:col>24</xdr:col>
      <xdr:colOff>152400</xdr:colOff>
      <xdr:row>101</xdr:row>
      <xdr:rowOff>13336</xdr:rowOff>
    </xdr:to>
    <xdr:cxnSp macro="">
      <xdr:nvCxnSpPr>
        <xdr:cNvPr id="411" name="直線コネクタ 410">
          <a:extLst>
            <a:ext uri="{FF2B5EF4-FFF2-40B4-BE49-F238E27FC236}">
              <a16:creationId xmlns:a16="http://schemas.microsoft.com/office/drawing/2014/main" id="{19C53325-56C6-4614-BBEF-7F90F8DDDCC9}"/>
            </a:ext>
          </a:extLst>
        </xdr:cNvPr>
        <xdr:cNvCxnSpPr/>
      </xdr:nvCxnSpPr>
      <xdr:spPr>
        <a:xfrm>
          <a:off x="4546600" y="1732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50182</xdr:rowOff>
    </xdr:from>
    <xdr:ext cx="405111" cy="259045"/>
    <xdr:sp macro="" textlink="">
      <xdr:nvSpPr>
        <xdr:cNvPr id="412" name="【港湾・漁港】&#10;有形固定資産減価償却率平均値テキスト">
          <a:extLst>
            <a:ext uri="{FF2B5EF4-FFF2-40B4-BE49-F238E27FC236}">
              <a16:creationId xmlns:a16="http://schemas.microsoft.com/office/drawing/2014/main" id="{8B147DC3-4BE0-4530-8411-85C6449D5FF9}"/>
            </a:ext>
          </a:extLst>
        </xdr:cNvPr>
        <xdr:cNvSpPr txBox="1"/>
      </xdr:nvSpPr>
      <xdr:spPr>
        <a:xfrm>
          <a:off x="4673600" y="17880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27305</xdr:rowOff>
    </xdr:from>
    <xdr:to>
      <xdr:col>24</xdr:col>
      <xdr:colOff>114300</xdr:colOff>
      <xdr:row>105</xdr:row>
      <xdr:rowOff>128905</xdr:rowOff>
    </xdr:to>
    <xdr:sp macro="" textlink="">
      <xdr:nvSpPr>
        <xdr:cNvPr id="413" name="フローチャート: 判断 412">
          <a:extLst>
            <a:ext uri="{FF2B5EF4-FFF2-40B4-BE49-F238E27FC236}">
              <a16:creationId xmlns:a16="http://schemas.microsoft.com/office/drawing/2014/main" id="{E9D27322-828B-4EC1-9947-16621F243270}"/>
            </a:ext>
          </a:extLst>
        </xdr:cNvPr>
        <xdr:cNvSpPr/>
      </xdr:nvSpPr>
      <xdr:spPr>
        <a:xfrm>
          <a:off x="45847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113030</xdr:rowOff>
    </xdr:from>
    <xdr:to>
      <xdr:col>20</xdr:col>
      <xdr:colOff>38100</xdr:colOff>
      <xdr:row>105</xdr:row>
      <xdr:rowOff>43180</xdr:rowOff>
    </xdr:to>
    <xdr:sp macro="" textlink="">
      <xdr:nvSpPr>
        <xdr:cNvPr id="414" name="フローチャート: 判断 413">
          <a:extLst>
            <a:ext uri="{FF2B5EF4-FFF2-40B4-BE49-F238E27FC236}">
              <a16:creationId xmlns:a16="http://schemas.microsoft.com/office/drawing/2014/main" id="{861F9F35-495F-4C0F-8D21-ADA6259B84E0}"/>
            </a:ext>
          </a:extLst>
        </xdr:cNvPr>
        <xdr:cNvSpPr/>
      </xdr:nvSpPr>
      <xdr:spPr>
        <a:xfrm>
          <a:off x="37465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82550</xdr:rowOff>
    </xdr:from>
    <xdr:to>
      <xdr:col>15</xdr:col>
      <xdr:colOff>101600</xdr:colOff>
      <xdr:row>105</xdr:row>
      <xdr:rowOff>12700</xdr:rowOff>
    </xdr:to>
    <xdr:sp macro="" textlink="">
      <xdr:nvSpPr>
        <xdr:cNvPr id="415" name="フローチャート: 判断 414">
          <a:extLst>
            <a:ext uri="{FF2B5EF4-FFF2-40B4-BE49-F238E27FC236}">
              <a16:creationId xmlns:a16="http://schemas.microsoft.com/office/drawing/2014/main" id="{F0D399A9-48A3-41A2-A3D4-4CC70D33A3B1}"/>
            </a:ext>
          </a:extLst>
        </xdr:cNvPr>
        <xdr:cNvSpPr/>
      </xdr:nvSpPr>
      <xdr:spPr>
        <a:xfrm>
          <a:off x="2857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38736</xdr:rowOff>
    </xdr:from>
    <xdr:to>
      <xdr:col>10</xdr:col>
      <xdr:colOff>165100</xdr:colOff>
      <xdr:row>104</xdr:row>
      <xdr:rowOff>140336</xdr:rowOff>
    </xdr:to>
    <xdr:sp macro="" textlink="">
      <xdr:nvSpPr>
        <xdr:cNvPr id="416" name="フローチャート: 判断 415">
          <a:extLst>
            <a:ext uri="{FF2B5EF4-FFF2-40B4-BE49-F238E27FC236}">
              <a16:creationId xmlns:a16="http://schemas.microsoft.com/office/drawing/2014/main" id="{97A11FF2-E01A-49D6-AB61-97977FCCB2FC}"/>
            </a:ext>
          </a:extLst>
        </xdr:cNvPr>
        <xdr:cNvSpPr/>
      </xdr:nvSpPr>
      <xdr:spPr>
        <a:xfrm>
          <a:off x="19685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147320</xdr:rowOff>
    </xdr:from>
    <xdr:to>
      <xdr:col>6</xdr:col>
      <xdr:colOff>38100</xdr:colOff>
      <xdr:row>104</xdr:row>
      <xdr:rowOff>77470</xdr:rowOff>
    </xdr:to>
    <xdr:sp macro="" textlink="">
      <xdr:nvSpPr>
        <xdr:cNvPr id="417" name="フローチャート: 判断 416">
          <a:extLst>
            <a:ext uri="{FF2B5EF4-FFF2-40B4-BE49-F238E27FC236}">
              <a16:creationId xmlns:a16="http://schemas.microsoft.com/office/drawing/2014/main" id="{76D28BB5-423B-47B9-8C8B-D7BB31B07CFF}"/>
            </a:ext>
          </a:extLst>
        </xdr:cNvPr>
        <xdr:cNvSpPr/>
      </xdr:nvSpPr>
      <xdr:spPr>
        <a:xfrm>
          <a:off x="1079500" y="1780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5C21148A-45EF-4B49-90E3-A8D68BF2AA3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D0409DAF-A69A-49C3-8EDD-5D0B21B4F2A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126518EB-C89B-4935-B912-18E4CB4F541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BCAB2791-AAEF-4303-8618-A927B51C5E4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FC256BB3-F7EF-4DD4-929A-3214D98D1CD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57786</xdr:rowOff>
    </xdr:from>
    <xdr:to>
      <xdr:col>24</xdr:col>
      <xdr:colOff>114300</xdr:colOff>
      <xdr:row>105</xdr:row>
      <xdr:rowOff>159386</xdr:rowOff>
    </xdr:to>
    <xdr:sp macro="" textlink="">
      <xdr:nvSpPr>
        <xdr:cNvPr id="423" name="楕円 422">
          <a:extLst>
            <a:ext uri="{FF2B5EF4-FFF2-40B4-BE49-F238E27FC236}">
              <a16:creationId xmlns:a16="http://schemas.microsoft.com/office/drawing/2014/main" id="{7FC41B67-0285-4FF0-A5EA-3BA4B5B5F4A4}"/>
            </a:ext>
          </a:extLst>
        </xdr:cNvPr>
        <xdr:cNvSpPr/>
      </xdr:nvSpPr>
      <xdr:spPr>
        <a:xfrm>
          <a:off x="4584700" y="1806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36213</xdr:rowOff>
    </xdr:from>
    <xdr:ext cx="405111" cy="259045"/>
    <xdr:sp macro="" textlink="">
      <xdr:nvSpPr>
        <xdr:cNvPr id="424" name="【港湾・漁港】&#10;有形固定資産減価償却率該当値テキスト">
          <a:extLst>
            <a:ext uri="{FF2B5EF4-FFF2-40B4-BE49-F238E27FC236}">
              <a16:creationId xmlns:a16="http://schemas.microsoft.com/office/drawing/2014/main" id="{80C03D80-8718-4ACF-826E-95BA831628BB}"/>
            </a:ext>
          </a:extLst>
        </xdr:cNvPr>
        <xdr:cNvSpPr txBox="1"/>
      </xdr:nvSpPr>
      <xdr:spPr>
        <a:xfrm>
          <a:off x="4673600" y="1803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8255</xdr:rowOff>
    </xdr:from>
    <xdr:to>
      <xdr:col>20</xdr:col>
      <xdr:colOff>38100</xdr:colOff>
      <xdr:row>105</xdr:row>
      <xdr:rowOff>109855</xdr:rowOff>
    </xdr:to>
    <xdr:sp macro="" textlink="">
      <xdr:nvSpPr>
        <xdr:cNvPr id="425" name="楕円 424">
          <a:extLst>
            <a:ext uri="{FF2B5EF4-FFF2-40B4-BE49-F238E27FC236}">
              <a16:creationId xmlns:a16="http://schemas.microsoft.com/office/drawing/2014/main" id="{D899E115-B148-47A5-9AD7-44CBEE1374FC}"/>
            </a:ext>
          </a:extLst>
        </xdr:cNvPr>
        <xdr:cNvSpPr/>
      </xdr:nvSpPr>
      <xdr:spPr>
        <a:xfrm>
          <a:off x="37465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59055</xdr:rowOff>
    </xdr:from>
    <xdr:to>
      <xdr:col>24</xdr:col>
      <xdr:colOff>63500</xdr:colOff>
      <xdr:row>105</xdr:row>
      <xdr:rowOff>108586</xdr:rowOff>
    </xdr:to>
    <xdr:cxnSp macro="">
      <xdr:nvCxnSpPr>
        <xdr:cNvPr id="426" name="直線コネクタ 425">
          <a:extLst>
            <a:ext uri="{FF2B5EF4-FFF2-40B4-BE49-F238E27FC236}">
              <a16:creationId xmlns:a16="http://schemas.microsoft.com/office/drawing/2014/main" id="{523D2B49-CBED-4F9A-8A38-3FA9DDF494A3}"/>
            </a:ext>
          </a:extLst>
        </xdr:cNvPr>
        <xdr:cNvCxnSpPr/>
      </xdr:nvCxnSpPr>
      <xdr:spPr>
        <a:xfrm>
          <a:off x="3797300" y="18061305"/>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126364</xdr:rowOff>
    </xdr:from>
    <xdr:to>
      <xdr:col>15</xdr:col>
      <xdr:colOff>101600</xdr:colOff>
      <xdr:row>105</xdr:row>
      <xdr:rowOff>56514</xdr:rowOff>
    </xdr:to>
    <xdr:sp macro="" textlink="">
      <xdr:nvSpPr>
        <xdr:cNvPr id="427" name="楕円 426">
          <a:extLst>
            <a:ext uri="{FF2B5EF4-FFF2-40B4-BE49-F238E27FC236}">
              <a16:creationId xmlns:a16="http://schemas.microsoft.com/office/drawing/2014/main" id="{B223A8C3-6B8A-4E33-87AC-ABA177F77BF6}"/>
            </a:ext>
          </a:extLst>
        </xdr:cNvPr>
        <xdr:cNvSpPr/>
      </xdr:nvSpPr>
      <xdr:spPr>
        <a:xfrm>
          <a:off x="2857500" y="179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5714</xdr:rowOff>
    </xdr:from>
    <xdr:to>
      <xdr:col>19</xdr:col>
      <xdr:colOff>177800</xdr:colOff>
      <xdr:row>105</xdr:row>
      <xdr:rowOff>59055</xdr:rowOff>
    </xdr:to>
    <xdr:cxnSp macro="">
      <xdr:nvCxnSpPr>
        <xdr:cNvPr id="428" name="直線コネクタ 427">
          <a:extLst>
            <a:ext uri="{FF2B5EF4-FFF2-40B4-BE49-F238E27FC236}">
              <a16:creationId xmlns:a16="http://schemas.microsoft.com/office/drawing/2014/main" id="{F840AF00-06D4-4AF9-BEFB-2B0F6527C252}"/>
            </a:ext>
          </a:extLst>
        </xdr:cNvPr>
        <xdr:cNvCxnSpPr/>
      </xdr:nvCxnSpPr>
      <xdr:spPr>
        <a:xfrm>
          <a:off x="2908300" y="18007964"/>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74930</xdr:rowOff>
    </xdr:from>
    <xdr:to>
      <xdr:col>10</xdr:col>
      <xdr:colOff>165100</xdr:colOff>
      <xdr:row>105</xdr:row>
      <xdr:rowOff>5080</xdr:rowOff>
    </xdr:to>
    <xdr:sp macro="" textlink="">
      <xdr:nvSpPr>
        <xdr:cNvPr id="429" name="楕円 428">
          <a:extLst>
            <a:ext uri="{FF2B5EF4-FFF2-40B4-BE49-F238E27FC236}">
              <a16:creationId xmlns:a16="http://schemas.microsoft.com/office/drawing/2014/main" id="{AC110767-58C4-4267-BF75-4620EDF8F054}"/>
            </a:ext>
          </a:extLst>
        </xdr:cNvPr>
        <xdr:cNvSpPr/>
      </xdr:nvSpPr>
      <xdr:spPr>
        <a:xfrm>
          <a:off x="1968500" y="1790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125730</xdr:rowOff>
    </xdr:from>
    <xdr:to>
      <xdr:col>15</xdr:col>
      <xdr:colOff>50800</xdr:colOff>
      <xdr:row>105</xdr:row>
      <xdr:rowOff>5714</xdr:rowOff>
    </xdr:to>
    <xdr:cxnSp macro="">
      <xdr:nvCxnSpPr>
        <xdr:cNvPr id="430" name="直線コネクタ 429">
          <a:extLst>
            <a:ext uri="{FF2B5EF4-FFF2-40B4-BE49-F238E27FC236}">
              <a16:creationId xmlns:a16="http://schemas.microsoft.com/office/drawing/2014/main" id="{19F94F1A-6028-4D07-96C4-AEACAC8486D0}"/>
            </a:ext>
          </a:extLst>
        </xdr:cNvPr>
        <xdr:cNvCxnSpPr/>
      </xdr:nvCxnSpPr>
      <xdr:spPr>
        <a:xfrm>
          <a:off x="2019300" y="17956530"/>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19686</xdr:rowOff>
    </xdr:from>
    <xdr:to>
      <xdr:col>6</xdr:col>
      <xdr:colOff>38100</xdr:colOff>
      <xdr:row>104</xdr:row>
      <xdr:rowOff>121286</xdr:rowOff>
    </xdr:to>
    <xdr:sp macro="" textlink="">
      <xdr:nvSpPr>
        <xdr:cNvPr id="431" name="楕円 430">
          <a:extLst>
            <a:ext uri="{FF2B5EF4-FFF2-40B4-BE49-F238E27FC236}">
              <a16:creationId xmlns:a16="http://schemas.microsoft.com/office/drawing/2014/main" id="{3B2E0ECA-7C66-4499-9A7D-64E8DFE0204F}"/>
            </a:ext>
          </a:extLst>
        </xdr:cNvPr>
        <xdr:cNvSpPr/>
      </xdr:nvSpPr>
      <xdr:spPr>
        <a:xfrm>
          <a:off x="1079500" y="178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70486</xdr:rowOff>
    </xdr:from>
    <xdr:to>
      <xdr:col>10</xdr:col>
      <xdr:colOff>114300</xdr:colOff>
      <xdr:row>104</xdr:row>
      <xdr:rowOff>125730</xdr:rowOff>
    </xdr:to>
    <xdr:cxnSp macro="">
      <xdr:nvCxnSpPr>
        <xdr:cNvPr id="432" name="直線コネクタ 431">
          <a:extLst>
            <a:ext uri="{FF2B5EF4-FFF2-40B4-BE49-F238E27FC236}">
              <a16:creationId xmlns:a16="http://schemas.microsoft.com/office/drawing/2014/main" id="{7B5F6FC4-29B6-4E60-8B7A-F3C822BBC275}"/>
            </a:ext>
          </a:extLst>
        </xdr:cNvPr>
        <xdr:cNvCxnSpPr/>
      </xdr:nvCxnSpPr>
      <xdr:spPr>
        <a:xfrm>
          <a:off x="1130300" y="17901286"/>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59707</xdr:rowOff>
    </xdr:from>
    <xdr:ext cx="405111" cy="259045"/>
    <xdr:sp macro="" textlink="">
      <xdr:nvSpPr>
        <xdr:cNvPr id="433" name="n_1aveValue【港湾・漁港】&#10;有形固定資産減価償却率">
          <a:extLst>
            <a:ext uri="{FF2B5EF4-FFF2-40B4-BE49-F238E27FC236}">
              <a16:creationId xmlns:a16="http://schemas.microsoft.com/office/drawing/2014/main" id="{99C9545F-8A9B-4CAD-9BEC-B4A7793355C6}"/>
            </a:ext>
          </a:extLst>
        </xdr:cNvPr>
        <xdr:cNvSpPr txBox="1"/>
      </xdr:nvSpPr>
      <xdr:spPr>
        <a:xfrm>
          <a:off x="3582044" y="1771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29227</xdr:rowOff>
    </xdr:from>
    <xdr:ext cx="405111" cy="259045"/>
    <xdr:sp macro="" textlink="">
      <xdr:nvSpPr>
        <xdr:cNvPr id="434" name="n_2aveValue【港湾・漁港】&#10;有形固定資産減価償却率">
          <a:extLst>
            <a:ext uri="{FF2B5EF4-FFF2-40B4-BE49-F238E27FC236}">
              <a16:creationId xmlns:a16="http://schemas.microsoft.com/office/drawing/2014/main" id="{3DB1B57E-AD1B-43C6-9240-7DAC9C4D183C}"/>
            </a:ext>
          </a:extLst>
        </xdr:cNvPr>
        <xdr:cNvSpPr txBox="1"/>
      </xdr:nvSpPr>
      <xdr:spPr>
        <a:xfrm>
          <a:off x="2705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156863</xdr:rowOff>
    </xdr:from>
    <xdr:ext cx="405111" cy="259045"/>
    <xdr:sp macro="" textlink="">
      <xdr:nvSpPr>
        <xdr:cNvPr id="435" name="n_3aveValue【港湾・漁港】&#10;有形固定資産減価償却率">
          <a:extLst>
            <a:ext uri="{FF2B5EF4-FFF2-40B4-BE49-F238E27FC236}">
              <a16:creationId xmlns:a16="http://schemas.microsoft.com/office/drawing/2014/main" id="{AEB01CAF-1CC1-436D-B7C1-172149798E39}"/>
            </a:ext>
          </a:extLst>
        </xdr:cNvPr>
        <xdr:cNvSpPr txBox="1"/>
      </xdr:nvSpPr>
      <xdr:spPr>
        <a:xfrm>
          <a:off x="1816744" y="1764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93997</xdr:rowOff>
    </xdr:from>
    <xdr:ext cx="405111" cy="259045"/>
    <xdr:sp macro="" textlink="">
      <xdr:nvSpPr>
        <xdr:cNvPr id="436" name="n_4aveValue【港湾・漁港】&#10;有形固定資産減価償却率">
          <a:extLst>
            <a:ext uri="{FF2B5EF4-FFF2-40B4-BE49-F238E27FC236}">
              <a16:creationId xmlns:a16="http://schemas.microsoft.com/office/drawing/2014/main" id="{C5EC2F3B-A665-44C5-BBB3-CBEF75B1D6E2}"/>
            </a:ext>
          </a:extLst>
        </xdr:cNvPr>
        <xdr:cNvSpPr txBox="1"/>
      </xdr:nvSpPr>
      <xdr:spPr>
        <a:xfrm>
          <a:off x="927744" y="1758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100982</xdr:rowOff>
    </xdr:from>
    <xdr:ext cx="405111" cy="259045"/>
    <xdr:sp macro="" textlink="">
      <xdr:nvSpPr>
        <xdr:cNvPr id="437" name="n_1mainValue【港湾・漁港】&#10;有形固定資産減価償却率">
          <a:extLst>
            <a:ext uri="{FF2B5EF4-FFF2-40B4-BE49-F238E27FC236}">
              <a16:creationId xmlns:a16="http://schemas.microsoft.com/office/drawing/2014/main" id="{DE6B2454-91F8-47BE-A1FC-DBB5693B0132}"/>
            </a:ext>
          </a:extLst>
        </xdr:cNvPr>
        <xdr:cNvSpPr txBox="1"/>
      </xdr:nvSpPr>
      <xdr:spPr>
        <a:xfrm>
          <a:off x="3582044" y="1810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47641</xdr:rowOff>
    </xdr:from>
    <xdr:ext cx="405111" cy="259045"/>
    <xdr:sp macro="" textlink="">
      <xdr:nvSpPr>
        <xdr:cNvPr id="438" name="n_2mainValue【港湾・漁港】&#10;有形固定資産減価償却率">
          <a:extLst>
            <a:ext uri="{FF2B5EF4-FFF2-40B4-BE49-F238E27FC236}">
              <a16:creationId xmlns:a16="http://schemas.microsoft.com/office/drawing/2014/main" id="{06000F6C-A865-489A-9351-D91DCE42F1A2}"/>
            </a:ext>
          </a:extLst>
        </xdr:cNvPr>
        <xdr:cNvSpPr txBox="1"/>
      </xdr:nvSpPr>
      <xdr:spPr>
        <a:xfrm>
          <a:off x="2705744" y="180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167657</xdr:rowOff>
    </xdr:from>
    <xdr:ext cx="405111" cy="259045"/>
    <xdr:sp macro="" textlink="">
      <xdr:nvSpPr>
        <xdr:cNvPr id="439" name="n_3mainValue【港湾・漁港】&#10;有形固定資産減価償却率">
          <a:extLst>
            <a:ext uri="{FF2B5EF4-FFF2-40B4-BE49-F238E27FC236}">
              <a16:creationId xmlns:a16="http://schemas.microsoft.com/office/drawing/2014/main" id="{129D1BAB-69A2-4F0E-BC91-C04B69CC2DD8}"/>
            </a:ext>
          </a:extLst>
        </xdr:cNvPr>
        <xdr:cNvSpPr txBox="1"/>
      </xdr:nvSpPr>
      <xdr:spPr>
        <a:xfrm>
          <a:off x="1816744" y="1799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112413</xdr:rowOff>
    </xdr:from>
    <xdr:ext cx="405111" cy="259045"/>
    <xdr:sp macro="" textlink="">
      <xdr:nvSpPr>
        <xdr:cNvPr id="440" name="n_4mainValue【港湾・漁港】&#10;有形固定資産減価償却率">
          <a:extLst>
            <a:ext uri="{FF2B5EF4-FFF2-40B4-BE49-F238E27FC236}">
              <a16:creationId xmlns:a16="http://schemas.microsoft.com/office/drawing/2014/main" id="{C3E8108E-2FA7-4FA0-ABF7-8E93C8BB0055}"/>
            </a:ext>
          </a:extLst>
        </xdr:cNvPr>
        <xdr:cNvSpPr txBox="1"/>
      </xdr:nvSpPr>
      <xdr:spPr>
        <a:xfrm>
          <a:off x="927744" y="1794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a:extLst>
            <a:ext uri="{FF2B5EF4-FFF2-40B4-BE49-F238E27FC236}">
              <a16:creationId xmlns:a16="http://schemas.microsoft.com/office/drawing/2014/main" id="{0AE56481-2028-4562-A796-CCAE326D687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a:extLst>
            <a:ext uri="{FF2B5EF4-FFF2-40B4-BE49-F238E27FC236}">
              <a16:creationId xmlns:a16="http://schemas.microsoft.com/office/drawing/2014/main" id="{816E91AF-6244-4DDF-8376-2E19FCDA034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a:extLst>
            <a:ext uri="{FF2B5EF4-FFF2-40B4-BE49-F238E27FC236}">
              <a16:creationId xmlns:a16="http://schemas.microsoft.com/office/drawing/2014/main" id="{AE3B80A0-8A42-4370-8855-57ECABB762F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a:extLst>
            <a:ext uri="{FF2B5EF4-FFF2-40B4-BE49-F238E27FC236}">
              <a16:creationId xmlns:a16="http://schemas.microsoft.com/office/drawing/2014/main" id="{98F3A2C5-BC3E-46C3-836B-0BCB9E07FC5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a:extLst>
            <a:ext uri="{FF2B5EF4-FFF2-40B4-BE49-F238E27FC236}">
              <a16:creationId xmlns:a16="http://schemas.microsoft.com/office/drawing/2014/main" id="{C384AFDC-0E09-4DAB-AE1B-A588A0ECE17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a:extLst>
            <a:ext uri="{FF2B5EF4-FFF2-40B4-BE49-F238E27FC236}">
              <a16:creationId xmlns:a16="http://schemas.microsoft.com/office/drawing/2014/main" id="{BB3D91F0-B6E1-4FA0-B9B7-0978E7DB752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a:extLst>
            <a:ext uri="{FF2B5EF4-FFF2-40B4-BE49-F238E27FC236}">
              <a16:creationId xmlns:a16="http://schemas.microsoft.com/office/drawing/2014/main" id="{C3FDA4DF-B163-4597-B4D9-FA7F2082120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a:extLst>
            <a:ext uri="{FF2B5EF4-FFF2-40B4-BE49-F238E27FC236}">
              <a16:creationId xmlns:a16="http://schemas.microsoft.com/office/drawing/2014/main" id="{19EA6FDE-72D0-4991-A336-9F578E75EC8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a:extLst>
            <a:ext uri="{FF2B5EF4-FFF2-40B4-BE49-F238E27FC236}">
              <a16:creationId xmlns:a16="http://schemas.microsoft.com/office/drawing/2014/main" id="{67A2AE5F-ABD1-4403-AABC-429C7F4487F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a:extLst>
            <a:ext uri="{FF2B5EF4-FFF2-40B4-BE49-F238E27FC236}">
              <a16:creationId xmlns:a16="http://schemas.microsoft.com/office/drawing/2014/main" id="{B2BF0271-F723-446D-9FB4-272B2208566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51" name="直線コネクタ 450">
          <a:extLst>
            <a:ext uri="{FF2B5EF4-FFF2-40B4-BE49-F238E27FC236}">
              <a16:creationId xmlns:a16="http://schemas.microsoft.com/office/drawing/2014/main" id="{6D4CFEE1-50BD-4B7D-A21D-FF0C997ED70A}"/>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52" name="テキスト ボックス 451">
          <a:extLst>
            <a:ext uri="{FF2B5EF4-FFF2-40B4-BE49-F238E27FC236}">
              <a16:creationId xmlns:a16="http://schemas.microsoft.com/office/drawing/2014/main" id="{4DB2D0B5-41AD-4FED-AC80-1D9668952699}"/>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3" name="直線コネクタ 452">
          <a:extLst>
            <a:ext uri="{FF2B5EF4-FFF2-40B4-BE49-F238E27FC236}">
              <a16:creationId xmlns:a16="http://schemas.microsoft.com/office/drawing/2014/main" id="{A0151D07-302E-4BB2-9626-6D96C1B50994}"/>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4" name="テキスト ボックス 453">
          <a:extLst>
            <a:ext uri="{FF2B5EF4-FFF2-40B4-BE49-F238E27FC236}">
              <a16:creationId xmlns:a16="http://schemas.microsoft.com/office/drawing/2014/main" id="{E9289DAA-8763-4215-A698-F8F6DB67641A}"/>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5" name="直線コネクタ 454">
          <a:extLst>
            <a:ext uri="{FF2B5EF4-FFF2-40B4-BE49-F238E27FC236}">
              <a16:creationId xmlns:a16="http://schemas.microsoft.com/office/drawing/2014/main" id="{0D77DFCF-9D3B-4933-B8D3-0964C7444077}"/>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6" name="テキスト ボックス 455">
          <a:extLst>
            <a:ext uri="{FF2B5EF4-FFF2-40B4-BE49-F238E27FC236}">
              <a16:creationId xmlns:a16="http://schemas.microsoft.com/office/drawing/2014/main" id="{499F721D-F554-42DC-BC61-A0637B73B9A3}"/>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7" name="直線コネクタ 456">
          <a:extLst>
            <a:ext uri="{FF2B5EF4-FFF2-40B4-BE49-F238E27FC236}">
              <a16:creationId xmlns:a16="http://schemas.microsoft.com/office/drawing/2014/main" id="{2A3DACD5-82BE-4D4E-9532-1B8ADE895776}"/>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8" name="テキスト ボックス 457">
          <a:extLst>
            <a:ext uri="{FF2B5EF4-FFF2-40B4-BE49-F238E27FC236}">
              <a16:creationId xmlns:a16="http://schemas.microsoft.com/office/drawing/2014/main" id="{E46D8113-DE8C-4493-B59F-9A80616416C6}"/>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9" name="直線コネクタ 458">
          <a:extLst>
            <a:ext uri="{FF2B5EF4-FFF2-40B4-BE49-F238E27FC236}">
              <a16:creationId xmlns:a16="http://schemas.microsoft.com/office/drawing/2014/main" id="{E2A8B507-EC40-40C0-A932-34C8091F39B1}"/>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129920</xdr:rowOff>
    </xdr:from>
    <xdr:ext cx="685572" cy="259045"/>
    <xdr:sp macro="" textlink="">
      <xdr:nvSpPr>
        <xdr:cNvPr id="460" name="テキスト ボックス 459">
          <a:extLst>
            <a:ext uri="{FF2B5EF4-FFF2-40B4-BE49-F238E27FC236}">
              <a16:creationId xmlns:a16="http://schemas.microsoft.com/office/drawing/2014/main" id="{287C8A91-5AF7-4909-B0B3-B673CE2E2D2F}"/>
            </a:ext>
          </a:extLst>
        </xdr:cNvPr>
        <xdr:cNvSpPr txBox="1"/>
      </xdr:nvSpPr>
      <xdr:spPr>
        <a:xfrm>
          <a:off x="5918428" y="1727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61" name="直線コネクタ 460">
          <a:extLst>
            <a:ext uri="{FF2B5EF4-FFF2-40B4-BE49-F238E27FC236}">
              <a16:creationId xmlns:a16="http://schemas.microsoft.com/office/drawing/2014/main" id="{50AC57DB-3037-42BF-A810-876F8D957067}"/>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62" name="テキスト ボックス 461">
          <a:extLst>
            <a:ext uri="{FF2B5EF4-FFF2-40B4-BE49-F238E27FC236}">
              <a16:creationId xmlns:a16="http://schemas.microsoft.com/office/drawing/2014/main" id="{4E771F52-C230-4381-B943-D3FAC13E3A91}"/>
            </a:ext>
          </a:extLst>
        </xdr:cNvPr>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3" name="直線コネクタ 462">
          <a:extLst>
            <a:ext uri="{FF2B5EF4-FFF2-40B4-BE49-F238E27FC236}">
              <a16:creationId xmlns:a16="http://schemas.microsoft.com/office/drawing/2014/main" id="{F5ACEEB5-8020-443D-B0D8-1A9E4D2295C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4" name="テキスト ボックス 463">
          <a:extLst>
            <a:ext uri="{FF2B5EF4-FFF2-40B4-BE49-F238E27FC236}">
              <a16:creationId xmlns:a16="http://schemas.microsoft.com/office/drawing/2014/main" id="{492C64C1-B098-40B0-BDDE-28EF9C6DA9B9}"/>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5" name="【港湾・漁港】&#10;一人当たり有形固定資産（償却資産）額グラフ枠">
          <a:extLst>
            <a:ext uri="{FF2B5EF4-FFF2-40B4-BE49-F238E27FC236}">
              <a16:creationId xmlns:a16="http://schemas.microsoft.com/office/drawing/2014/main" id="{E3CF42D8-4A45-46C5-9DB1-BD337201A5C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157697</xdr:rowOff>
    </xdr:from>
    <xdr:to>
      <xdr:col>54</xdr:col>
      <xdr:colOff>189865</xdr:colOff>
      <xdr:row>109</xdr:row>
      <xdr:rowOff>28687</xdr:rowOff>
    </xdr:to>
    <xdr:cxnSp macro="">
      <xdr:nvCxnSpPr>
        <xdr:cNvPr id="466" name="直線コネクタ 465">
          <a:extLst>
            <a:ext uri="{FF2B5EF4-FFF2-40B4-BE49-F238E27FC236}">
              <a16:creationId xmlns:a16="http://schemas.microsoft.com/office/drawing/2014/main" id="{CB927371-80C6-4084-813F-9915A477A856}"/>
            </a:ext>
          </a:extLst>
        </xdr:cNvPr>
        <xdr:cNvCxnSpPr/>
      </xdr:nvCxnSpPr>
      <xdr:spPr>
        <a:xfrm flipV="1">
          <a:off x="10476865" y="17131247"/>
          <a:ext cx="0" cy="1585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32514</xdr:rowOff>
    </xdr:from>
    <xdr:ext cx="469744" cy="259045"/>
    <xdr:sp macro="" textlink="">
      <xdr:nvSpPr>
        <xdr:cNvPr id="467" name="【港湾・漁港】&#10;一人当たり有形固定資産（償却資産）額最小値テキスト">
          <a:extLst>
            <a:ext uri="{FF2B5EF4-FFF2-40B4-BE49-F238E27FC236}">
              <a16:creationId xmlns:a16="http://schemas.microsoft.com/office/drawing/2014/main" id="{8068BC3B-8E4E-4D0A-9240-E8674486EAF6}"/>
            </a:ext>
          </a:extLst>
        </xdr:cNvPr>
        <xdr:cNvSpPr txBox="1"/>
      </xdr:nvSpPr>
      <xdr:spPr>
        <a:xfrm>
          <a:off x="10515600" y="1872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28687</xdr:rowOff>
    </xdr:from>
    <xdr:to>
      <xdr:col>55</xdr:col>
      <xdr:colOff>88900</xdr:colOff>
      <xdr:row>109</xdr:row>
      <xdr:rowOff>28687</xdr:rowOff>
    </xdr:to>
    <xdr:cxnSp macro="">
      <xdr:nvCxnSpPr>
        <xdr:cNvPr id="468" name="直線コネクタ 467">
          <a:extLst>
            <a:ext uri="{FF2B5EF4-FFF2-40B4-BE49-F238E27FC236}">
              <a16:creationId xmlns:a16="http://schemas.microsoft.com/office/drawing/2014/main" id="{5D926E1A-BEA2-411D-81F7-8E7B1F83D982}"/>
            </a:ext>
          </a:extLst>
        </xdr:cNvPr>
        <xdr:cNvCxnSpPr/>
      </xdr:nvCxnSpPr>
      <xdr:spPr>
        <a:xfrm>
          <a:off x="10388600" y="1871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104374</xdr:rowOff>
    </xdr:from>
    <xdr:ext cx="690189" cy="259045"/>
    <xdr:sp macro="" textlink="">
      <xdr:nvSpPr>
        <xdr:cNvPr id="469" name="【港湾・漁港】&#10;一人当たり有形固定資産（償却資産）額最大値テキスト">
          <a:extLst>
            <a:ext uri="{FF2B5EF4-FFF2-40B4-BE49-F238E27FC236}">
              <a16:creationId xmlns:a16="http://schemas.microsoft.com/office/drawing/2014/main" id="{5C9747C2-31A1-41AB-B0E9-EE62685B43B5}"/>
            </a:ext>
          </a:extLst>
        </xdr:cNvPr>
        <xdr:cNvSpPr txBox="1"/>
      </xdr:nvSpPr>
      <xdr:spPr>
        <a:xfrm>
          <a:off x="10515600" y="169064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157697</xdr:rowOff>
    </xdr:from>
    <xdr:to>
      <xdr:col>55</xdr:col>
      <xdr:colOff>88900</xdr:colOff>
      <xdr:row>99</xdr:row>
      <xdr:rowOff>157697</xdr:rowOff>
    </xdr:to>
    <xdr:cxnSp macro="">
      <xdr:nvCxnSpPr>
        <xdr:cNvPr id="470" name="直線コネクタ 469">
          <a:extLst>
            <a:ext uri="{FF2B5EF4-FFF2-40B4-BE49-F238E27FC236}">
              <a16:creationId xmlns:a16="http://schemas.microsoft.com/office/drawing/2014/main" id="{5735561A-5524-44A6-AF2E-BF17425AC71C}"/>
            </a:ext>
          </a:extLst>
        </xdr:cNvPr>
        <xdr:cNvCxnSpPr/>
      </xdr:nvCxnSpPr>
      <xdr:spPr>
        <a:xfrm>
          <a:off x="10388600" y="17131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72085</xdr:rowOff>
    </xdr:from>
    <xdr:ext cx="599010" cy="259045"/>
    <xdr:sp macro="" textlink="">
      <xdr:nvSpPr>
        <xdr:cNvPr id="471" name="【港湾・漁港】&#10;一人当たり有形固定資産（償却資産）額平均値テキスト">
          <a:extLst>
            <a:ext uri="{FF2B5EF4-FFF2-40B4-BE49-F238E27FC236}">
              <a16:creationId xmlns:a16="http://schemas.microsoft.com/office/drawing/2014/main" id="{6A882629-1FA6-4A4D-BC4D-B77DA81FE3D2}"/>
            </a:ext>
          </a:extLst>
        </xdr:cNvPr>
        <xdr:cNvSpPr txBox="1"/>
      </xdr:nvSpPr>
      <xdr:spPr>
        <a:xfrm>
          <a:off x="10515600" y="182457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93658</xdr:rowOff>
    </xdr:from>
    <xdr:to>
      <xdr:col>55</xdr:col>
      <xdr:colOff>50800</xdr:colOff>
      <xdr:row>107</xdr:row>
      <xdr:rowOff>23808</xdr:rowOff>
    </xdr:to>
    <xdr:sp macro="" textlink="">
      <xdr:nvSpPr>
        <xdr:cNvPr id="472" name="フローチャート: 判断 471">
          <a:extLst>
            <a:ext uri="{FF2B5EF4-FFF2-40B4-BE49-F238E27FC236}">
              <a16:creationId xmlns:a16="http://schemas.microsoft.com/office/drawing/2014/main" id="{4BE07DC3-3019-45A6-A42F-598ECCD9CC3B}"/>
            </a:ext>
          </a:extLst>
        </xdr:cNvPr>
        <xdr:cNvSpPr/>
      </xdr:nvSpPr>
      <xdr:spPr>
        <a:xfrm>
          <a:off x="10426700" y="1826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75026</xdr:rowOff>
    </xdr:from>
    <xdr:to>
      <xdr:col>50</xdr:col>
      <xdr:colOff>165100</xdr:colOff>
      <xdr:row>107</xdr:row>
      <xdr:rowOff>5176</xdr:rowOff>
    </xdr:to>
    <xdr:sp macro="" textlink="">
      <xdr:nvSpPr>
        <xdr:cNvPr id="473" name="フローチャート: 判断 472">
          <a:extLst>
            <a:ext uri="{FF2B5EF4-FFF2-40B4-BE49-F238E27FC236}">
              <a16:creationId xmlns:a16="http://schemas.microsoft.com/office/drawing/2014/main" id="{1096A52D-ADA2-488D-921F-9C930219100A}"/>
            </a:ext>
          </a:extLst>
        </xdr:cNvPr>
        <xdr:cNvSpPr/>
      </xdr:nvSpPr>
      <xdr:spPr>
        <a:xfrm>
          <a:off x="9588500" y="1824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133865</xdr:rowOff>
    </xdr:from>
    <xdr:to>
      <xdr:col>46</xdr:col>
      <xdr:colOff>38100</xdr:colOff>
      <xdr:row>107</xdr:row>
      <xdr:rowOff>64015</xdr:rowOff>
    </xdr:to>
    <xdr:sp macro="" textlink="">
      <xdr:nvSpPr>
        <xdr:cNvPr id="474" name="フローチャート: 判断 473">
          <a:extLst>
            <a:ext uri="{FF2B5EF4-FFF2-40B4-BE49-F238E27FC236}">
              <a16:creationId xmlns:a16="http://schemas.microsoft.com/office/drawing/2014/main" id="{48D829D2-6860-467E-8BED-8E90FD12152B}"/>
            </a:ext>
          </a:extLst>
        </xdr:cNvPr>
        <xdr:cNvSpPr/>
      </xdr:nvSpPr>
      <xdr:spPr>
        <a:xfrm>
          <a:off x="8699500" y="1830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100840</xdr:rowOff>
    </xdr:from>
    <xdr:to>
      <xdr:col>41</xdr:col>
      <xdr:colOff>101600</xdr:colOff>
      <xdr:row>107</xdr:row>
      <xdr:rowOff>30990</xdr:rowOff>
    </xdr:to>
    <xdr:sp macro="" textlink="">
      <xdr:nvSpPr>
        <xdr:cNvPr id="475" name="フローチャート: 判断 474">
          <a:extLst>
            <a:ext uri="{FF2B5EF4-FFF2-40B4-BE49-F238E27FC236}">
              <a16:creationId xmlns:a16="http://schemas.microsoft.com/office/drawing/2014/main" id="{F3C9764B-5F29-48C8-BE05-FC3C6E4A89D1}"/>
            </a:ext>
          </a:extLst>
        </xdr:cNvPr>
        <xdr:cNvSpPr/>
      </xdr:nvSpPr>
      <xdr:spPr>
        <a:xfrm>
          <a:off x="7810500" y="1827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22484</xdr:rowOff>
    </xdr:from>
    <xdr:to>
      <xdr:col>36</xdr:col>
      <xdr:colOff>165100</xdr:colOff>
      <xdr:row>106</xdr:row>
      <xdr:rowOff>124084</xdr:rowOff>
    </xdr:to>
    <xdr:sp macro="" textlink="">
      <xdr:nvSpPr>
        <xdr:cNvPr id="476" name="フローチャート: 判断 475">
          <a:extLst>
            <a:ext uri="{FF2B5EF4-FFF2-40B4-BE49-F238E27FC236}">
              <a16:creationId xmlns:a16="http://schemas.microsoft.com/office/drawing/2014/main" id="{7803B45E-4BCB-4BA5-A866-E4858B751EE9}"/>
            </a:ext>
          </a:extLst>
        </xdr:cNvPr>
        <xdr:cNvSpPr/>
      </xdr:nvSpPr>
      <xdr:spPr>
        <a:xfrm>
          <a:off x="6921500" y="1819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F3C3FFC3-43BA-47AB-9136-1C5BC7878B7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22A64D41-5BBD-4A21-9008-C2E79950474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29E6C406-6CD5-4851-80EC-503B88B3640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228F2D89-B2AB-46AA-B985-2ECE97AC381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5BFD87AE-89C9-42A7-91F5-6A3178AB7EC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106897</xdr:rowOff>
    </xdr:from>
    <xdr:to>
      <xdr:col>55</xdr:col>
      <xdr:colOff>50800</xdr:colOff>
      <xdr:row>100</xdr:row>
      <xdr:rowOff>37047</xdr:rowOff>
    </xdr:to>
    <xdr:sp macro="" textlink="">
      <xdr:nvSpPr>
        <xdr:cNvPr id="482" name="楕円 481">
          <a:extLst>
            <a:ext uri="{FF2B5EF4-FFF2-40B4-BE49-F238E27FC236}">
              <a16:creationId xmlns:a16="http://schemas.microsoft.com/office/drawing/2014/main" id="{412406DC-81EA-4765-8165-509559F523F2}"/>
            </a:ext>
          </a:extLst>
        </xdr:cNvPr>
        <xdr:cNvSpPr/>
      </xdr:nvSpPr>
      <xdr:spPr>
        <a:xfrm>
          <a:off x="10426700" y="1708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59924</xdr:rowOff>
    </xdr:from>
    <xdr:ext cx="690189" cy="259045"/>
    <xdr:sp macro="" textlink="">
      <xdr:nvSpPr>
        <xdr:cNvPr id="483" name="【港湾・漁港】&#10;一人当たり有形固定資産（償却資産）額該当値テキスト">
          <a:extLst>
            <a:ext uri="{FF2B5EF4-FFF2-40B4-BE49-F238E27FC236}">
              <a16:creationId xmlns:a16="http://schemas.microsoft.com/office/drawing/2014/main" id="{6C8BB607-BA1D-4DD3-8D74-84D9A5900834}"/>
            </a:ext>
          </a:extLst>
        </xdr:cNvPr>
        <xdr:cNvSpPr txBox="1"/>
      </xdr:nvSpPr>
      <xdr:spPr>
        <a:xfrm>
          <a:off x="10515600" y="170334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152161</xdr:rowOff>
    </xdr:from>
    <xdr:to>
      <xdr:col>50</xdr:col>
      <xdr:colOff>165100</xdr:colOff>
      <xdr:row>100</xdr:row>
      <xdr:rowOff>82311</xdr:rowOff>
    </xdr:to>
    <xdr:sp macro="" textlink="">
      <xdr:nvSpPr>
        <xdr:cNvPr id="484" name="楕円 483">
          <a:extLst>
            <a:ext uri="{FF2B5EF4-FFF2-40B4-BE49-F238E27FC236}">
              <a16:creationId xmlns:a16="http://schemas.microsoft.com/office/drawing/2014/main" id="{419A8738-068E-4125-AEEA-5901251B9C14}"/>
            </a:ext>
          </a:extLst>
        </xdr:cNvPr>
        <xdr:cNvSpPr/>
      </xdr:nvSpPr>
      <xdr:spPr>
        <a:xfrm>
          <a:off x="9588500" y="1712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99</xdr:row>
      <xdr:rowOff>157697</xdr:rowOff>
    </xdr:from>
    <xdr:to>
      <xdr:col>55</xdr:col>
      <xdr:colOff>0</xdr:colOff>
      <xdr:row>100</xdr:row>
      <xdr:rowOff>31511</xdr:rowOff>
    </xdr:to>
    <xdr:cxnSp macro="">
      <xdr:nvCxnSpPr>
        <xdr:cNvPr id="485" name="直線コネクタ 484">
          <a:extLst>
            <a:ext uri="{FF2B5EF4-FFF2-40B4-BE49-F238E27FC236}">
              <a16:creationId xmlns:a16="http://schemas.microsoft.com/office/drawing/2014/main" id="{EE541D32-9C9F-490E-893E-D63FAD812F2C}"/>
            </a:ext>
          </a:extLst>
        </xdr:cNvPr>
        <xdr:cNvCxnSpPr/>
      </xdr:nvCxnSpPr>
      <xdr:spPr>
        <a:xfrm flipV="1">
          <a:off x="9639300" y="17131247"/>
          <a:ext cx="838200" cy="4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7962</xdr:rowOff>
    </xdr:from>
    <xdr:to>
      <xdr:col>46</xdr:col>
      <xdr:colOff>38100</xdr:colOff>
      <xdr:row>100</xdr:row>
      <xdr:rowOff>109562</xdr:rowOff>
    </xdr:to>
    <xdr:sp macro="" textlink="">
      <xdr:nvSpPr>
        <xdr:cNvPr id="486" name="楕円 485">
          <a:extLst>
            <a:ext uri="{FF2B5EF4-FFF2-40B4-BE49-F238E27FC236}">
              <a16:creationId xmlns:a16="http://schemas.microsoft.com/office/drawing/2014/main" id="{358BEF98-A91B-47BF-AD2F-A10732E58A4D}"/>
            </a:ext>
          </a:extLst>
        </xdr:cNvPr>
        <xdr:cNvSpPr/>
      </xdr:nvSpPr>
      <xdr:spPr>
        <a:xfrm>
          <a:off x="8699500" y="1715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31511</xdr:rowOff>
    </xdr:from>
    <xdr:to>
      <xdr:col>50</xdr:col>
      <xdr:colOff>114300</xdr:colOff>
      <xdr:row>100</xdr:row>
      <xdr:rowOff>58762</xdr:rowOff>
    </xdr:to>
    <xdr:cxnSp macro="">
      <xdr:nvCxnSpPr>
        <xdr:cNvPr id="487" name="直線コネクタ 486">
          <a:extLst>
            <a:ext uri="{FF2B5EF4-FFF2-40B4-BE49-F238E27FC236}">
              <a16:creationId xmlns:a16="http://schemas.microsoft.com/office/drawing/2014/main" id="{6796161F-DF00-45EA-BEB6-57819E5471C8}"/>
            </a:ext>
          </a:extLst>
        </xdr:cNvPr>
        <xdr:cNvCxnSpPr/>
      </xdr:nvCxnSpPr>
      <xdr:spPr>
        <a:xfrm flipV="1">
          <a:off x="8750300" y="17176511"/>
          <a:ext cx="889000" cy="2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44780</xdr:rowOff>
    </xdr:from>
    <xdr:to>
      <xdr:col>41</xdr:col>
      <xdr:colOff>101600</xdr:colOff>
      <xdr:row>100</xdr:row>
      <xdr:rowOff>146380</xdr:rowOff>
    </xdr:to>
    <xdr:sp macro="" textlink="">
      <xdr:nvSpPr>
        <xdr:cNvPr id="488" name="楕円 487">
          <a:extLst>
            <a:ext uri="{FF2B5EF4-FFF2-40B4-BE49-F238E27FC236}">
              <a16:creationId xmlns:a16="http://schemas.microsoft.com/office/drawing/2014/main" id="{EC8C1DAB-75A9-4BDF-9A0C-DBB013B86663}"/>
            </a:ext>
          </a:extLst>
        </xdr:cNvPr>
        <xdr:cNvSpPr/>
      </xdr:nvSpPr>
      <xdr:spPr>
        <a:xfrm>
          <a:off x="7810500" y="1718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58762</xdr:rowOff>
    </xdr:from>
    <xdr:to>
      <xdr:col>45</xdr:col>
      <xdr:colOff>177800</xdr:colOff>
      <xdr:row>100</xdr:row>
      <xdr:rowOff>95580</xdr:rowOff>
    </xdr:to>
    <xdr:cxnSp macro="">
      <xdr:nvCxnSpPr>
        <xdr:cNvPr id="489" name="直線コネクタ 488">
          <a:extLst>
            <a:ext uri="{FF2B5EF4-FFF2-40B4-BE49-F238E27FC236}">
              <a16:creationId xmlns:a16="http://schemas.microsoft.com/office/drawing/2014/main" id="{F45339FF-4D01-4B0F-9942-49DF229ECA7C}"/>
            </a:ext>
          </a:extLst>
        </xdr:cNvPr>
        <xdr:cNvCxnSpPr/>
      </xdr:nvCxnSpPr>
      <xdr:spPr>
        <a:xfrm flipV="1">
          <a:off x="7861300" y="17203762"/>
          <a:ext cx="889000" cy="3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76406</xdr:rowOff>
    </xdr:from>
    <xdr:to>
      <xdr:col>36</xdr:col>
      <xdr:colOff>165100</xdr:colOff>
      <xdr:row>101</xdr:row>
      <xdr:rowOff>6556</xdr:rowOff>
    </xdr:to>
    <xdr:sp macro="" textlink="">
      <xdr:nvSpPr>
        <xdr:cNvPr id="490" name="楕円 489">
          <a:extLst>
            <a:ext uri="{FF2B5EF4-FFF2-40B4-BE49-F238E27FC236}">
              <a16:creationId xmlns:a16="http://schemas.microsoft.com/office/drawing/2014/main" id="{D871A2A0-9C31-4523-B917-35BD7ACCB9AA}"/>
            </a:ext>
          </a:extLst>
        </xdr:cNvPr>
        <xdr:cNvSpPr/>
      </xdr:nvSpPr>
      <xdr:spPr>
        <a:xfrm>
          <a:off x="6921500" y="1722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95580</xdr:rowOff>
    </xdr:from>
    <xdr:to>
      <xdr:col>41</xdr:col>
      <xdr:colOff>50800</xdr:colOff>
      <xdr:row>100</xdr:row>
      <xdr:rowOff>127206</xdr:rowOff>
    </xdr:to>
    <xdr:cxnSp macro="">
      <xdr:nvCxnSpPr>
        <xdr:cNvPr id="491" name="直線コネクタ 490">
          <a:extLst>
            <a:ext uri="{FF2B5EF4-FFF2-40B4-BE49-F238E27FC236}">
              <a16:creationId xmlns:a16="http://schemas.microsoft.com/office/drawing/2014/main" id="{A030ADCC-4913-4658-8239-22D7BAA15BB3}"/>
            </a:ext>
          </a:extLst>
        </xdr:cNvPr>
        <xdr:cNvCxnSpPr/>
      </xdr:nvCxnSpPr>
      <xdr:spPr>
        <a:xfrm flipV="1">
          <a:off x="6972300" y="17240580"/>
          <a:ext cx="889000" cy="3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167753</xdr:rowOff>
    </xdr:from>
    <xdr:ext cx="599010" cy="259045"/>
    <xdr:sp macro="" textlink="">
      <xdr:nvSpPr>
        <xdr:cNvPr id="492" name="n_1aveValue【港湾・漁港】&#10;一人当たり有形固定資産（償却資産）額">
          <a:extLst>
            <a:ext uri="{FF2B5EF4-FFF2-40B4-BE49-F238E27FC236}">
              <a16:creationId xmlns:a16="http://schemas.microsoft.com/office/drawing/2014/main" id="{B8656F8F-091E-4A7C-8B28-BB9EAF85B359}"/>
            </a:ext>
          </a:extLst>
        </xdr:cNvPr>
        <xdr:cNvSpPr txBox="1"/>
      </xdr:nvSpPr>
      <xdr:spPr>
        <a:xfrm>
          <a:off x="9327095" y="18341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55142</xdr:rowOff>
    </xdr:from>
    <xdr:ext cx="599010" cy="259045"/>
    <xdr:sp macro="" textlink="">
      <xdr:nvSpPr>
        <xdr:cNvPr id="493" name="n_2aveValue【港湾・漁港】&#10;一人当たり有形固定資産（償却資産）額">
          <a:extLst>
            <a:ext uri="{FF2B5EF4-FFF2-40B4-BE49-F238E27FC236}">
              <a16:creationId xmlns:a16="http://schemas.microsoft.com/office/drawing/2014/main" id="{0A90D627-AFCD-414B-BF39-84E26274705E}"/>
            </a:ext>
          </a:extLst>
        </xdr:cNvPr>
        <xdr:cNvSpPr txBox="1"/>
      </xdr:nvSpPr>
      <xdr:spPr>
        <a:xfrm>
          <a:off x="8450795" y="18400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22117</xdr:rowOff>
    </xdr:from>
    <xdr:ext cx="599010" cy="259045"/>
    <xdr:sp macro="" textlink="">
      <xdr:nvSpPr>
        <xdr:cNvPr id="494" name="n_3aveValue【港湾・漁港】&#10;一人当たり有形固定資産（償却資産）額">
          <a:extLst>
            <a:ext uri="{FF2B5EF4-FFF2-40B4-BE49-F238E27FC236}">
              <a16:creationId xmlns:a16="http://schemas.microsoft.com/office/drawing/2014/main" id="{0EE81455-186C-404F-A2EE-BDE49DE8B270}"/>
            </a:ext>
          </a:extLst>
        </xdr:cNvPr>
        <xdr:cNvSpPr txBox="1"/>
      </xdr:nvSpPr>
      <xdr:spPr>
        <a:xfrm>
          <a:off x="7561795" y="18367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115211</xdr:rowOff>
    </xdr:from>
    <xdr:ext cx="599010" cy="259045"/>
    <xdr:sp macro="" textlink="">
      <xdr:nvSpPr>
        <xdr:cNvPr id="495" name="n_4aveValue【港湾・漁港】&#10;一人当たり有形固定資産（償却資産）額">
          <a:extLst>
            <a:ext uri="{FF2B5EF4-FFF2-40B4-BE49-F238E27FC236}">
              <a16:creationId xmlns:a16="http://schemas.microsoft.com/office/drawing/2014/main" id="{A680E3EB-7169-41BB-A3D0-D4DBD088E65C}"/>
            </a:ext>
          </a:extLst>
        </xdr:cNvPr>
        <xdr:cNvSpPr txBox="1"/>
      </xdr:nvSpPr>
      <xdr:spPr>
        <a:xfrm>
          <a:off x="6672795" y="1828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98</xdr:row>
      <xdr:rowOff>98838</xdr:rowOff>
    </xdr:from>
    <xdr:ext cx="690189" cy="259045"/>
    <xdr:sp macro="" textlink="">
      <xdr:nvSpPr>
        <xdr:cNvPr id="496" name="n_1mainValue【港湾・漁港】&#10;一人当たり有形固定資産（償却資産）額">
          <a:extLst>
            <a:ext uri="{FF2B5EF4-FFF2-40B4-BE49-F238E27FC236}">
              <a16:creationId xmlns:a16="http://schemas.microsoft.com/office/drawing/2014/main" id="{51039DDF-F487-416B-90A5-130BAD677E22}"/>
            </a:ext>
          </a:extLst>
        </xdr:cNvPr>
        <xdr:cNvSpPr txBox="1"/>
      </xdr:nvSpPr>
      <xdr:spPr>
        <a:xfrm>
          <a:off x="9281505" y="169009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98</xdr:row>
      <xdr:rowOff>126089</xdr:rowOff>
    </xdr:from>
    <xdr:ext cx="690189" cy="259045"/>
    <xdr:sp macro="" textlink="">
      <xdr:nvSpPr>
        <xdr:cNvPr id="497" name="n_2mainValue【港湾・漁港】&#10;一人当たり有形固定資産（償却資産）額">
          <a:extLst>
            <a:ext uri="{FF2B5EF4-FFF2-40B4-BE49-F238E27FC236}">
              <a16:creationId xmlns:a16="http://schemas.microsoft.com/office/drawing/2014/main" id="{EFAB75D7-6C65-42FF-BEF8-85B5BF391722}"/>
            </a:ext>
          </a:extLst>
        </xdr:cNvPr>
        <xdr:cNvSpPr txBox="1"/>
      </xdr:nvSpPr>
      <xdr:spPr>
        <a:xfrm>
          <a:off x="8405205" y="169281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98</xdr:row>
      <xdr:rowOff>162907</xdr:rowOff>
    </xdr:from>
    <xdr:ext cx="690189" cy="259045"/>
    <xdr:sp macro="" textlink="">
      <xdr:nvSpPr>
        <xdr:cNvPr id="498" name="n_3mainValue【港湾・漁港】&#10;一人当たり有形固定資産（償却資産）額">
          <a:extLst>
            <a:ext uri="{FF2B5EF4-FFF2-40B4-BE49-F238E27FC236}">
              <a16:creationId xmlns:a16="http://schemas.microsoft.com/office/drawing/2014/main" id="{42896A04-1866-4B97-B3F7-B188D39C281D}"/>
            </a:ext>
          </a:extLst>
        </xdr:cNvPr>
        <xdr:cNvSpPr txBox="1"/>
      </xdr:nvSpPr>
      <xdr:spPr>
        <a:xfrm>
          <a:off x="7516205" y="169650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99</xdr:row>
      <xdr:rowOff>23083</xdr:rowOff>
    </xdr:from>
    <xdr:ext cx="690189" cy="259045"/>
    <xdr:sp macro="" textlink="">
      <xdr:nvSpPr>
        <xdr:cNvPr id="499" name="n_4mainValue【港湾・漁港】&#10;一人当たり有形固定資産（償却資産）額">
          <a:extLst>
            <a:ext uri="{FF2B5EF4-FFF2-40B4-BE49-F238E27FC236}">
              <a16:creationId xmlns:a16="http://schemas.microsoft.com/office/drawing/2014/main" id="{93AEC5E5-1734-40DD-9FA7-0D093180303F}"/>
            </a:ext>
          </a:extLst>
        </xdr:cNvPr>
        <xdr:cNvSpPr txBox="1"/>
      </xdr:nvSpPr>
      <xdr:spPr>
        <a:xfrm>
          <a:off x="6627205" y="169966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0" name="正方形/長方形 499">
          <a:extLst>
            <a:ext uri="{FF2B5EF4-FFF2-40B4-BE49-F238E27FC236}">
              <a16:creationId xmlns:a16="http://schemas.microsoft.com/office/drawing/2014/main" id="{6C1AB67B-A050-435D-8C06-7404C2925EC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1" name="正方形/長方形 500">
          <a:extLst>
            <a:ext uri="{FF2B5EF4-FFF2-40B4-BE49-F238E27FC236}">
              <a16:creationId xmlns:a16="http://schemas.microsoft.com/office/drawing/2014/main" id="{725FD171-1F91-471F-B977-D0F14FAC278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2" name="正方形/長方形 501">
          <a:extLst>
            <a:ext uri="{FF2B5EF4-FFF2-40B4-BE49-F238E27FC236}">
              <a16:creationId xmlns:a16="http://schemas.microsoft.com/office/drawing/2014/main" id="{BD1C4643-69E2-42C7-90B2-8AC2FDF7799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3" name="正方形/長方形 502">
          <a:extLst>
            <a:ext uri="{FF2B5EF4-FFF2-40B4-BE49-F238E27FC236}">
              <a16:creationId xmlns:a16="http://schemas.microsoft.com/office/drawing/2014/main" id="{4EB7399D-5C94-4FDA-B070-B4801CE48BA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4" name="正方形/長方形 503">
          <a:extLst>
            <a:ext uri="{FF2B5EF4-FFF2-40B4-BE49-F238E27FC236}">
              <a16:creationId xmlns:a16="http://schemas.microsoft.com/office/drawing/2014/main" id="{EE70DE9C-00C8-4FC0-9F7A-865FA25ABAC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5" name="正方形/長方形 504">
          <a:extLst>
            <a:ext uri="{FF2B5EF4-FFF2-40B4-BE49-F238E27FC236}">
              <a16:creationId xmlns:a16="http://schemas.microsoft.com/office/drawing/2014/main" id="{C9B99199-FB4A-46BB-AFB6-43D8150961F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6" name="正方形/長方形 505">
          <a:extLst>
            <a:ext uri="{FF2B5EF4-FFF2-40B4-BE49-F238E27FC236}">
              <a16:creationId xmlns:a16="http://schemas.microsoft.com/office/drawing/2014/main" id="{173F67CE-2364-4DFD-9BDC-59FB5480AD6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正方形/長方形 506">
          <a:extLst>
            <a:ext uri="{FF2B5EF4-FFF2-40B4-BE49-F238E27FC236}">
              <a16:creationId xmlns:a16="http://schemas.microsoft.com/office/drawing/2014/main" id="{D348E547-01EB-4E84-A3D6-471921AB1FF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8" name="テキスト ボックス 507">
          <a:extLst>
            <a:ext uri="{FF2B5EF4-FFF2-40B4-BE49-F238E27FC236}">
              <a16:creationId xmlns:a16="http://schemas.microsoft.com/office/drawing/2014/main" id="{B77F9787-98C1-458B-816C-6F32113B8F8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9" name="直線コネクタ 508">
          <a:extLst>
            <a:ext uri="{FF2B5EF4-FFF2-40B4-BE49-F238E27FC236}">
              <a16:creationId xmlns:a16="http://schemas.microsoft.com/office/drawing/2014/main" id="{87EA18C1-1532-4FD9-BDF8-4DACCEB6E9D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0" name="テキスト ボックス 509">
          <a:extLst>
            <a:ext uri="{FF2B5EF4-FFF2-40B4-BE49-F238E27FC236}">
              <a16:creationId xmlns:a16="http://schemas.microsoft.com/office/drawing/2014/main" id="{449907E0-C5DB-49AF-9F90-F41A9D4284F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11" name="直線コネクタ 510">
          <a:extLst>
            <a:ext uri="{FF2B5EF4-FFF2-40B4-BE49-F238E27FC236}">
              <a16:creationId xmlns:a16="http://schemas.microsoft.com/office/drawing/2014/main" id="{48F85EA2-5B07-48E6-9B02-6DF36DC741E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12" name="テキスト ボックス 511">
          <a:extLst>
            <a:ext uri="{FF2B5EF4-FFF2-40B4-BE49-F238E27FC236}">
              <a16:creationId xmlns:a16="http://schemas.microsoft.com/office/drawing/2014/main" id="{A5DD1A43-E891-4692-A1C1-E6AD9E04AB53}"/>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3" name="直線コネクタ 512">
          <a:extLst>
            <a:ext uri="{FF2B5EF4-FFF2-40B4-BE49-F238E27FC236}">
              <a16:creationId xmlns:a16="http://schemas.microsoft.com/office/drawing/2014/main" id="{30809596-A3FD-481A-9366-70F5301C3A2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4" name="テキスト ボックス 513">
          <a:extLst>
            <a:ext uri="{FF2B5EF4-FFF2-40B4-BE49-F238E27FC236}">
              <a16:creationId xmlns:a16="http://schemas.microsoft.com/office/drawing/2014/main" id="{77528821-4A5C-45F1-AB74-1FC997849D6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5" name="直線コネクタ 514">
          <a:extLst>
            <a:ext uri="{FF2B5EF4-FFF2-40B4-BE49-F238E27FC236}">
              <a16:creationId xmlns:a16="http://schemas.microsoft.com/office/drawing/2014/main" id="{4F258A28-176A-4927-8492-939584C314F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6" name="テキスト ボックス 515">
          <a:extLst>
            <a:ext uri="{FF2B5EF4-FFF2-40B4-BE49-F238E27FC236}">
              <a16:creationId xmlns:a16="http://schemas.microsoft.com/office/drawing/2014/main" id="{0C451270-5ED7-46B5-AB15-4F23CB7249A5}"/>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7" name="直線コネクタ 516">
          <a:extLst>
            <a:ext uri="{FF2B5EF4-FFF2-40B4-BE49-F238E27FC236}">
              <a16:creationId xmlns:a16="http://schemas.microsoft.com/office/drawing/2014/main" id="{804C2E01-FCDD-450D-AEFE-D2A7682772B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8" name="テキスト ボックス 517">
          <a:extLst>
            <a:ext uri="{FF2B5EF4-FFF2-40B4-BE49-F238E27FC236}">
              <a16:creationId xmlns:a16="http://schemas.microsoft.com/office/drawing/2014/main" id="{47206083-5588-44C7-A968-B043EDD660E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9" name="直線コネクタ 518">
          <a:extLst>
            <a:ext uri="{FF2B5EF4-FFF2-40B4-BE49-F238E27FC236}">
              <a16:creationId xmlns:a16="http://schemas.microsoft.com/office/drawing/2014/main" id="{1EBBB70B-CDB5-4A0B-946E-FCA671BA99B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20" name="テキスト ボックス 519">
          <a:extLst>
            <a:ext uri="{FF2B5EF4-FFF2-40B4-BE49-F238E27FC236}">
              <a16:creationId xmlns:a16="http://schemas.microsoft.com/office/drawing/2014/main" id="{13997006-2CAB-4A6F-A805-06DE4F1D5BB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21" name="直線コネクタ 520">
          <a:extLst>
            <a:ext uri="{FF2B5EF4-FFF2-40B4-BE49-F238E27FC236}">
              <a16:creationId xmlns:a16="http://schemas.microsoft.com/office/drawing/2014/main" id="{15A029C0-B21D-4B0C-825A-3EAF06BAB6C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22" name="テキスト ボックス 521">
          <a:extLst>
            <a:ext uri="{FF2B5EF4-FFF2-40B4-BE49-F238E27FC236}">
              <a16:creationId xmlns:a16="http://schemas.microsoft.com/office/drawing/2014/main" id="{4751E51A-4653-4A69-97E3-DCF5DD90E3A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3" name="直線コネクタ 522">
          <a:extLst>
            <a:ext uri="{FF2B5EF4-FFF2-40B4-BE49-F238E27FC236}">
              <a16:creationId xmlns:a16="http://schemas.microsoft.com/office/drawing/2014/main" id="{53B56252-17D9-47CC-9D52-95D09FCCE8E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4" name="【認定こども園・幼稚園・保育所】&#10;有形固定資産減価償却率グラフ枠">
          <a:extLst>
            <a:ext uri="{FF2B5EF4-FFF2-40B4-BE49-F238E27FC236}">
              <a16:creationId xmlns:a16="http://schemas.microsoft.com/office/drawing/2014/main" id="{B0BA2E3F-6B99-409A-9D7C-593503BD25E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117022</xdr:rowOff>
    </xdr:from>
    <xdr:to>
      <xdr:col>85</xdr:col>
      <xdr:colOff>126364</xdr:colOff>
      <xdr:row>42</xdr:row>
      <xdr:rowOff>92528</xdr:rowOff>
    </xdr:to>
    <xdr:cxnSp macro="">
      <xdr:nvCxnSpPr>
        <xdr:cNvPr id="525" name="直線コネクタ 524">
          <a:extLst>
            <a:ext uri="{FF2B5EF4-FFF2-40B4-BE49-F238E27FC236}">
              <a16:creationId xmlns:a16="http://schemas.microsoft.com/office/drawing/2014/main" id="{C2621AEA-2234-4EB3-A8D3-D22F2E19DD8A}"/>
            </a:ext>
          </a:extLst>
        </xdr:cNvPr>
        <xdr:cNvCxnSpPr/>
      </xdr:nvCxnSpPr>
      <xdr:spPr>
        <a:xfrm flipV="1">
          <a:off x="16318864" y="57748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6" name="【認定こども園・幼稚園・保育所】&#10;有形固定資産減価償却率最小値テキスト">
          <a:extLst>
            <a:ext uri="{FF2B5EF4-FFF2-40B4-BE49-F238E27FC236}">
              <a16:creationId xmlns:a16="http://schemas.microsoft.com/office/drawing/2014/main" id="{56091939-EB87-4D2B-BC43-292E8643626D}"/>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7" name="直線コネクタ 526">
          <a:extLst>
            <a:ext uri="{FF2B5EF4-FFF2-40B4-BE49-F238E27FC236}">
              <a16:creationId xmlns:a16="http://schemas.microsoft.com/office/drawing/2014/main" id="{2EB23751-C58D-427A-B6FB-0A4543BFCDEB}"/>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63699</xdr:rowOff>
    </xdr:from>
    <xdr:ext cx="340478" cy="259045"/>
    <xdr:sp macro="" textlink="">
      <xdr:nvSpPr>
        <xdr:cNvPr id="528" name="【認定こども園・幼稚園・保育所】&#10;有形固定資産減価償却率最大値テキスト">
          <a:extLst>
            <a:ext uri="{FF2B5EF4-FFF2-40B4-BE49-F238E27FC236}">
              <a16:creationId xmlns:a16="http://schemas.microsoft.com/office/drawing/2014/main" id="{55BEDA28-A2CF-453E-B13C-7FD2CE30C617}"/>
            </a:ext>
          </a:extLst>
        </xdr:cNvPr>
        <xdr:cNvSpPr txBox="1"/>
      </xdr:nvSpPr>
      <xdr:spPr>
        <a:xfrm>
          <a:off x="16357600" y="555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117022</xdr:rowOff>
    </xdr:from>
    <xdr:to>
      <xdr:col>86</xdr:col>
      <xdr:colOff>25400</xdr:colOff>
      <xdr:row>33</xdr:row>
      <xdr:rowOff>117022</xdr:rowOff>
    </xdr:to>
    <xdr:cxnSp macro="">
      <xdr:nvCxnSpPr>
        <xdr:cNvPr id="529" name="直線コネクタ 528">
          <a:extLst>
            <a:ext uri="{FF2B5EF4-FFF2-40B4-BE49-F238E27FC236}">
              <a16:creationId xmlns:a16="http://schemas.microsoft.com/office/drawing/2014/main" id="{083B4DBE-A516-48F1-8E74-9F217216BD4C}"/>
            </a:ext>
          </a:extLst>
        </xdr:cNvPr>
        <xdr:cNvCxnSpPr/>
      </xdr:nvCxnSpPr>
      <xdr:spPr>
        <a:xfrm>
          <a:off x="16230600" y="57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51180</xdr:rowOff>
    </xdr:from>
    <xdr:ext cx="405111" cy="259045"/>
    <xdr:sp macro="" textlink="">
      <xdr:nvSpPr>
        <xdr:cNvPr id="530" name="【認定こども園・幼稚園・保育所】&#10;有形固定資産減価償却率平均値テキスト">
          <a:extLst>
            <a:ext uri="{FF2B5EF4-FFF2-40B4-BE49-F238E27FC236}">
              <a16:creationId xmlns:a16="http://schemas.microsoft.com/office/drawing/2014/main" id="{64592340-DDD3-41C9-984B-832F6E8F008E}"/>
            </a:ext>
          </a:extLst>
        </xdr:cNvPr>
        <xdr:cNvSpPr txBox="1"/>
      </xdr:nvSpPr>
      <xdr:spPr>
        <a:xfrm>
          <a:off x="16357600" y="6566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72753</xdr:rowOff>
    </xdr:from>
    <xdr:to>
      <xdr:col>85</xdr:col>
      <xdr:colOff>177800</xdr:colOff>
      <xdr:row>39</xdr:row>
      <xdr:rowOff>2903</xdr:rowOff>
    </xdr:to>
    <xdr:sp macro="" textlink="">
      <xdr:nvSpPr>
        <xdr:cNvPr id="531" name="フローチャート: 判断 530">
          <a:extLst>
            <a:ext uri="{FF2B5EF4-FFF2-40B4-BE49-F238E27FC236}">
              <a16:creationId xmlns:a16="http://schemas.microsoft.com/office/drawing/2014/main" id="{E61E7018-A84F-48C7-94A3-42FB331BFDAB}"/>
            </a:ext>
          </a:extLst>
        </xdr:cNvPr>
        <xdr:cNvSpPr/>
      </xdr:nvSpPr>
      <xdr:spPr>
        <a:xfrm>
          <a:off x="162687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67854</xdr:rowOff>
    </xdr:from>
    <xdr:to>
      <xdr:col>81</xdr:col>
      <xdr:colOff>101600</xdr:colOff>
      <xdr:row>38</xdr:row>
      <xdr:rowOff>169454</xdr:rowOff>
    </xdr:to>
    <xdr:sp macro="" textlink="">
      <xdr:nvSpPr>
        <xdr:cNvPr id="532" name="フローチャート: 判断 531">
          <a:extLst>
            <a:ext uri="{FF2B5EF4-FFF2-40B4-BE49-F238E27FC236}">
              <a16:creationId xmlns:a16="http://schemas.microsoft.com/office/drawing/2014/main" id="{B06E06F7-7D01-4F55-8EF7-41B9A65C276A}"/>
            </a:ext>
          </a:extLst>
        </xdr:cNvPr>
        <xdr:cNvSpPr/>
      </xdr:nvSpPr>
      <xdr:spPr>
        <a:xfrm>
          <a:off x="15430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102144</xdr:rowOff>
    </xdr:from>
    <xdr:to>
      <xdr:col>76</xdr:col>
      <xdr:colOff>165100</xdr:colOff>
      <xdr:row>39</xdr:row>
      <xdr:rowOff>32294</xdr:rowOff>
    </xdr:to>
    <xdr:sp macro="" textlink="">
      <xdr:nvSpPr>
        <xdr:cNvPr id="533" name="フローチャート: 判断 532">
          <a:extLst>
            <a:ext uri="{FF2B5EF4-FFF2-40B4-BE49-F238E27FC236}">
              <a16:creationId xmlns:a16="http://schemas.microsoft.com/office/drawing/2014/main" id="{406C7878-F40B-4BF1-AD96-FF091910A23A}"/>
            </a:ext>
          </a:extLst>
        </xdr:cNvPr>
        <xdr:cNvSpPr/>
      </xdr:nvSpPr>
      <xdr:spPr>
        <a:xfrm>
          <a:off x="14541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25400</xdr:rowOff>
    </xdr:from>
    <xdr:to>
      <xdr:col>72</xdr:col>
      <xdr:colOff>38100</xdr:colOff>
      <xdr:row>38</xdr:row>
      <xdr:rowOff>127000</xdr:rowOff>
    </xdr:to>
    <xdr:sp macro="" textlink="">
      <xdr:nvSpPr>
        <xdr:cNvPr id="534" name="フローチャート: 判断 533">
          <a:extLst>
            <a:ext uri="{FF2B5EF4-FFF2-40B4-BE49-F238E27FC236}">
              <a16:creationId xmlns:a16="http://schemas.microsoft.com/office/drawing/2014/main" id="{FBE54A11-2DBD-4E99-AC09-D7416E8C1704}"/>
            </a:ext>
          </a:extLst>
        </xdr:cNvPr>
        <xdr:cNvSpPr/>
      </xdr:nvSpPr>
      <xdr:spPr>
        <a:xfrm>
          <a:off x="13652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12337</xdr:rowOff>
    </xdr:from>
    <xdr:to>
      <xdr:col>67</xdr:col>
      <xdr:colOff>101600</xdr:colOff>
      <xdr:row>38</xdr:row>
      <xdr:rowOff>113937</xdr:rowOff>
    </xdr:to>
    <xdr:sp macro="" textlink="">
      <xdr:nvSpPr>
        <xdr:cNvPr id="535" name="フローチャート: 判断 534">
          <a:extLst>
            <a:ext uri="{FF2B5EF4-FFF2-40B4-BE49-F238E27FC236}">
              <a16:creationId xmlns:a16="http://schemas.microsoft.com/office/drawing/2014/main" id="{74CBFBED-E007-4565-B6B0-05F36D710C29}"/>
            </a:ext>
          </a:extLst>
        </xdr:cNvPr>
        <xdr:cNvSpPr/>
      </xdr:nvSpPr>
      <xdr:spPr>
        <a:xfrm>
          <a:off x="12763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C16A8B44-1318-4C73-9FFD-CFE5A5DF9C3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DA042DDA-C151-4589-AECA-2929E6458AD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547A8FD5-660D-4CFC-B26C-4E52DD8B95E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411C662B-34D2-491E-A97B-8FFA7B22753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40" name="テキスト ボックス 539">
          <a:extLst>
            <a:ext uri="{FF2B5EF4-FFF2-40B4-BE49-F238E27FC236}">
              <a16:creationId xmlns:a16="http://schemas.microsoft.com/office/drawing/2014/main" id="{C4F261F5-B77A-4B17-860E-1F1B9AF82E7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15603</xdr:rowOff>
    </xdr:from>
    <xdr:to>
      <xdr:col>85</xdr:col>
      <xdr:colOff>177800</xdr:colOff>
      <xdr:row>38</xdr:row>
      <xdr:rowOff>117203</xdr:rowOff>
    </xdr:to>
    <xdr:sp macro="" textlink="">
      <xdr:nvSpPr>
        <xdr:cNvPr id="541" name="楕円 540">
          <a:extLst>
            <a:ext uri="{FF2B5EF4-FFF2-40B4-BE49-F238E27FC236}">
              <a16:creationId xmlns:a16="http://schemas.microsoft.com/office/drawing/2014/main" id="{72D60187-EC5D-476A-8B24-4172272A7AE5}"/>
            </a:ext>
          </a:extLst>
        </xdr:cNvPr>
        <xdr:cNvSpPr/>
      </xdr:nvSpPr>
      <xdr:spPr>
        <a:xfrm>
          <a:off x="16268700" y="65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38480</xdr:rowOff>
    </xdr:from>
    <xdr:ext cx="405111" cy="259045"/>
    <xdr:sp macro="" textlink="">
      <xdr:nvSpPr>
        <xdr:cNvPr id="542" name="【認定こども園・幼稚園・保育所】&#10;有形固定資産減価償却率該当値テキスト">
          <a:extLst>
            <a:ext uri="{FF2B5EF4-FFF2-40B4-BE49-F238E27FC236}">
              <a16:creationId xmlns:a16="http://schemas.microsoft.com/office/drawing/2014/main" id="{E7D7E5CA-BD76-4B7A-B819-73F8C8330BD8}"/>
            </a:ext>
          </a:extLst>
        </xdr:cNvPr>
        <xdr:cNvSpPr txBox="1"/>
      </xdr:nvSpPr>
      <xdr:spPr>
        <a:xfrm>
          <a:off x="16357600" y="6382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169091</xdr:rowOff>
    </xdr:from>
    <xdr:to>
      <xdr:col>81</xdr:col>
      <xdr:colOff>101600</xdr:colOff>
      <xdr:row>38</xdr:row>
      <xdr:rowOff>99241</xdr:rowOff>
    </xdr:to>
    <xdr:sp macro="" textlink="">
      <xdr:nvSpPr>
        <xdr:cNvPr id="543" name="楕円 542">
          <a:extLst>
            <a:ext uri="{FF2B5EF4-FFF2-40B4-BE49-F238E27FC236}">
              <a16:creationId xmlns:a16="http://schemas.microsoft.com/office/drawing/2014/main" id="{71C381C2-3A4E-4010-931D-CF89A17221B2}"/>
            </a:ext>
          </a:extLst>
        </xdr:cNvPr>
        <xdr:cNvSpPr/>
      </xdr:nvSpPr>
      <xdr:spPr>
        <a:xfrm>
          <a:off x="15430500" y="651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48441</xdr:rowOff>
    </xdr:from>
    <xdr:to>
      <xdr:col>85</xdr:col>
      <xdr:colOff>127000</xdr:colOff>
      <xdr:row>38</xdr:row>
      <xdr:rowOff>66403</xdr:rowOff>
    </xdr:to>
    <xdr:cxnSp macro="">
      <xdr:nvCxnSpPr>
        <xdr:cNvPr id="544" name="直線コネクタ 543">
          <a:extLst>
            <a:ext uri="{FF2B5EF4-FFF2-40B4-BE49-F238E27FC236}">
              <a16:creationId xmlns:a16="http://schemas.microsoft.com/office/drawing/2014/main" id="{568B89ED-1D50-42EC-8120-0D4E8BF2B511}"/>
            </a:ext>
          </a:extLst>
        </xdr:cNvPr>
        <xdr:cNvCxnSpPr/>
      </xdr:nvCxnSpPr>
      <xdr:spPr>
        <a:xfrm>
          <a:off x="15481300" y="6563541"/>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169091</xdr:rowOff>
    </xdr:from>
    <xdr:to>
      <xdr:col>76</xdr:col>
      <xdr:colOff>165100</xdr:colOff>
      <xdr:row>38</xdr:row>
      <xdr:rowOff>99241</xdr:rowOff>
    </xdr:to>
    <xdr:sp macro="" textlink="">
      <xdr:nvSpPr>
        <xdr:cNvPr id="545" name="楕円 544">
          <a:extLst>
            <a:ext uri="{FF2B5EF4-FFF2-40B4-BE49-F238E27FC236}">
              <a16:creationId xmlns:a16="http://schemas.microsoft.com/office/drawing/2014/main" id="{BDC43F92-A391-43C9-868F-2CA18E773029}"/>
            </a:ext>
          </a:extLst>
        </xdr:cNvPr>
        <xdr:cNvSpPr/>
      </xdr:nvSpPr>
      <xdr:spPr>
        <a:xfrm>
          <a:off x="14541500" y="651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48441</xdr:rowOff>
    </xdr:from>
    <xdr:to>
      <xdr:col>81</xdr:col>
      <xdr:colOff>50800</xdr:colOff>
      <xdr:row>38</xdr:row>
      <xdr:rowOff>48441</xdr:rowOff>
    </xdr:to>
    <xdr:cxnSp macro="">
      <xdr:nvCxnSpPr>
        <xdr:cNvPr id="546" name="直線コネクタ 545">
          <a:extLst>
            <a:ext uri="{FF2B5EF4-FFF2-40B4-BE49-F238E27FC236}">
              <a16:creationId xmlns:a16="http://schemas.microsoft.com/office/drawing/2014/main" id="{651BAAE1-ECF9-4396-875C-0E8E46112254}"/>
            </a:ext>
          </a:extLst>
        </xdr:cNvPr>
        <xdr:cNvCxnSpPr/>
      </xdr:nvCxnSpPr>
      <xdr:spPr>
        <a:xfrm>
          <a:off x="14592300" y="656354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113574</xdr:rowOff>
    </xdr:from>
    <xdr:to>
      <xdr:col>72</xdr:col>
      <xdr:colOff>38100</xdr:colOff>
      <xdr:row>38</xdr:row>
      <xdr:rowOff>43724</xdr:rowOff>
    </xdr:to>
    <xdr:sp macro="" textlink="">
      <xdr:nvSpPr>
        <xdr:cNvPr id="547" name="楕円 546">
          <a:extLst>
            <a:ext uri="{FF2B5EF4-FFF2-40B4-BE49-F238E27FC236}">
              <a16:creationId xmlns:a16="http://schemas.microsoft.com/office/drawing/2014/main" id="{15ED9FB4-30C8-4626-91C6-9D5F5F4CD2E6}"/>
            </a:ext>
          </a:extLst>
        </xdr:cNvPr>
        <xdr:cNvSpPr/>
      </xdr:nvSpPr>
      <xdr:spPr>
        <a:xfrm>
          <a:off x="13652500" y="645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164374</xdr:rowOff>
    </xdr:from>
    <xdr:to>
      <xdr:col>76</xdr:col>
      <xdr:colOff>114300</xdr:colOff>
      <xdr:row>38</xdr:row>
      <xdr:rowOff>48441</xdr:rowOff>
    </xdr:to>
    <xdr:cxnSp macro="">
      <xdr:nvCxnSpPr>
        <xdr:cNvPr id="548" name="直線コネクタ 547">
          <a:extLst>
            <a:ext uri="{FF2B5EF4-FFF2-40B4-BE49-F238E27FC236}">
              <a16:creationId xmlns:a16="http://schemas.microsoft.com/office/drawing/2014/main" id="{F1B33548-738E-47CC-ADA9-1C8CE83EB803}"/>
            </a:ext>
          </a:extLst>
        </xdr:cNvPr>
        <xdr:cNvCxnSpPr/>
      </xdr:nvCxnSpPr>
      <xdr:spPr>
        <a:xfrm>
          <a:off x="13703300" y="6508024"/>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51526</xdr:rowOff>
    </xdr:from>
    <xdr:to>
      <xdr:col>67</xdr:col>
      <xdr:colOff>101600</xdr:colOff>
      <xdr:row>37</xdr:row>
      <xdr:rowOff>153126</xdr:rowOff>
    </xdr:to>
    <xdr:sp macro="" textlink="">
      <xdr:nvSpPr>
        <xdr:cNvPr id="549" name="楕円 548">
          <a:extLst>
            <a:ext uri="{FF2B5EF4-FFF2-40B4-BE49-F238E27FC236}">
              <a16:creationId xmlns:a16="http://schemas.microsoft.com/office/drawing/2014/main" id="{BB36600E-4FEB-426E-AFB5-02B2E2FCC6C3}"/>
            </a:ext>
          </a:extLst>
        </xdr:cNvPr>
        <xdr:cNvSpPr/>
      </xdr:nvSpPr>
      <xdr:spPr>
        <a:xfrm>
          <a:off x="12763500" y="639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102326</xdr:rowOff>
    </xdr:from>
    <xdr:to>
      <xdr:col>71</xdr:col>
      <xdr:colOff>177800</xdr:colOff>
      <xdr:row>37</xdr:row>
      <xdr:rowOff>164374</xdr:rowOff>
    </xdr:to>
    <xdr:cxnSp macro="">
      <xdr:nvCxnSpPr>
        <xdr:cNvPr id="550" name="直線コネクタ 549">
          <a:extLst>
            <a:ext uri="{FF2B5EF4-FFF2-40B4-BE49-F238E27FC236}">
              <a16:creationId xmlns:a16="http://schemas.microsoft.com/office/drawing/2014/main" id="{C238939A-CF32-4FD8-A8A5-24A6DCA13EC7}"/>
            </a:ext>
          </a:extLst>
        </xdr:cNvPr>
        <xdr:cNvCxnSpPr/>
      </xdr:nvCxnSpPr>
      <xdr:spPr>
        <a:xfrm>
          <a:off x="12814300" y="6445976"/>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160581</xdr:rowOff>
    </xdr:from>
    <xdr:ext cx="405111" cy="259045"/>
    <xdr:sp macro="" textlink="">
      <xdr:nvSpPr>
        <xdr:cNvPr id="551" name="n_1aveValue【認定こども園・幼稚園・保育所】&#10;有形固定資産減価償却率">
          <a:extLst>
            <a:ext uri="{FF2B5EF4-FFF2-40B4-BE49-F238E27FC236}">
              <a16:creationId xmlns:a16="http://schemas.microsoft.com/office/drawing/2014/main" id="{C6CEC5FA-1A31-4A3F-B7EF-01AB30A9CE89}"/>
            </a:ext>
          </a:extLst>
        </xdr:cNvPr>
        <xdr:cNvSpPr txBox="1"/>
      </xdr:nvSpPr>
      <xdr:spPr>
        <a:xfrm>
          <a:off x="152660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23421</xdr:rowOff>
    </xdr:from>
    <xdr:ext cx="405111" cy="259045"/>
    <xdr:sp macro="" textlink="">
      <xdr:nvSpPr>
        <xdr:cNvPr id="552" name="n_2aveValue【認定こども園・幼稚園・保育所】&#10;有形固定資産減価償却率">
          <a:extLst>
            <a:ext uri="{FF2B5EF4-FFF2-40B4-BE49-F238E27FC236}">
              <a16:creationId xmlns:a16="http://schemas.microsoft.com/office/drawing/2014/main" id="{1354B415-0ECA-410D-80A8-4685B83A6C91}"/>
            </a:ext>
          </a:extLst>
        </xdr:cNvPr>
        <xdr:cNvSpPr txBox="1"/>
      </xdr:nvSpPr>
      <xdr:spPr>
        <a:xfrm>
          <a:off x="14389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118127</xdr:rowOff>
    </xdr:from>
    <xdr:ext cx="405111" cy="259045"/>
    <xdr:sp macro="" textlink="">
      <xdr:nvSpPr>
        <xdr:cNvPr id="553" name="n_3aveValue【認定こども園・幼稚園・保育所】&#10;有形固定資産減価償却率">
          <a:extLst>
            <a:ext uri="{FF2B5EF4-FFF2-40B4-BE49-F238E27FC236}">
              <a16:creationId xmlns:a16="http://schemas.microsoft.com/office/drawing/2014/main" id="{87E2430D-5DCE-4F2E-B5C3-6D04C98D76A2}"/>
            </a:ext>
          </a:extLst>
        </xdr:cNvPr>
        <xdr:cNvSpPr txBox="1"/>
      </xdr:nvSpPr>
      <xdr:spPr>
        <a:xfrm>
          <a:off x="13500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105064</xdr:rowOff>
    </xdr:from>
    <xdr:ext cx="405111" cy="259045"/>
    <xdr:sp macro="" textlink="">
      <xdr:nvSpPr>
        <xdr:cNvPr id="554" name="n_4aveValue【認定こども園・幼稚園・保育所】&#10;有形固定資産減価償却率">
          <a:extLst>
            <a:ext uri="{FF2B5EF4-FFF2-40B4-BE49-F238E27FC236}">
              <a16:creationId xmlns:a16="http://schemas.microsoft.com/office/drawing/2014/main" id="{29EEE06B-232E-4979-AE63-BB576D97C6C6}"/>
            </a:ext>
          </a:extLst>
        </xdr:cNvPr>
        <xdr:cNvSpPr txBox="1"/>
      </xdr:nvSpPr>
      <xdr:spPr>
        <a:xfrm>
          <a:off x="12611744"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115769</xdr:rowOff>
    </xdr:from>
    <xdr:ext cx="405111" cy="259045"/>
    <xdr:sp macro="" textlink="">
      <xdr:nvSpPr>
        <xdr:cNvPr id="555" name="n_1mainValue【認定こども園・幼稚園・保育所】&#10;有形固定資産減価償却率">
          <a:extLst>
            <a:ext uri="{FF2B5EF4-FFF2-40B4-BE49-F238E27FC236}">
              <a16:creationId xmlns:a16="http://schemas.microsoft.com/office/drawing/2014/main" id="{35230E35-E49E-400B-B30D-1A98B6D66775}"/>
            </a:ext>
          </a:extLst>
        </xdr:cNvPr>
        <xdr:cNvSpPr txBox="1"/>
      </xdr:nvSpPr>
      <xdr:spPr>
        <a:xfrm>
          <a:off x="152660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115769</xdr:rowOff>
    </xdr:from>
    <xdr:ext cx="405111" cy="259045"/>
    <xdr:sp macro="" textlink="">
      <xdr:nvSpPr>
        <xdr:cNvPr id="556" name="n_2mainValue【認定こども園・幼稚園・保育所】&#10;有形固定資産減価償却率">
          <a:extLst>
            <a:ext uri="{FF2B5EF4-FFF2-40B4-BE49-F238E27FC236}">
              <a16:creationId xmlns:a16="http://schemas.microsoft.com/office/drawing/2014/main" id="{6A5188B3-6DF3-42C7-9051-7AC8F159AE71}"/>
            </a:ext>
          </a:extLst>
        </xdr:cNvPr>
        <xdr:cNvSpPr txBox="1"/>
      </xdr:nvSpPr>
      <xdr:spPr>
        <a:xfrm>
          <a:off x="143897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60251</xdr:rowOff>
    </xdr:from>
    <xdr:ext cx="405111" cy="259045"/>
    <xdr:sp macro="" textlink="">
      <xdr:nvSpPr>
        <xdr:cNvPr id="557" name="n_3mainValue【認定こども園・幼稚園・保育所】&#10;有形固定資産減価償却率">
          <a:extLst>
            <a:ext uri="{FF2B5EF4-FFF2-40B4-BE49-F238E27FC236}">
              <a16:creationId xmlns:a16="http://schemas.microsoft.com/office/drawing/2014/main" id="{C1328931-A1F9-4476-A127-67828F8F9050}"/>
            </a:ext>
          </a:extLst>
        </xdr:cNvPr>
        <xdr:cNvSpPr txBox="1"/>
      </xdr:nvSpPr>
      <xdr:spPr>
        <a:xfrm>
          <a:off x="13500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169653</xdr:rowOff>
    </xdr:from>
    <xdr:ext cx="405111" cy="259045"/>
    <xdr:sp macro="" textlink="">
      <xdr:nvSpPr>
        <xdr:cNvPr id="558" name="n_4mainValue【認定こども園・幼稚園・保育所】&#10;有形固定資産減価償却率">
          <a:extLst>
            <a:ext uri="{FF2B5EF4-FFF2-40B4-BE49-F238E27FC236}">
              <a16:creationId xmlns:a16="http://schemas.microsoft.com/office/drawing/2014/main" id="{C3B0CC3C-BB10-4C23-A35C-0866479E3AEF}"/>
            </a:ext>
          </a:extLst>
        </xdr:cNvPr>
        <xdr:cNvSpPr txBox="1"/>
      </xdr:nvSpPr>
      <xdr:spPr>
        <a:xfrm>
          <a:off x="12611744" y="617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9" name="正方形/長方形 558">
          <a:extLst>
            <a:ext uri="{FF2B5EF4-FFF2-40B4-BE49-F238E27FC236}">
              <a16:creationId xmlns:a16="http://schemas.microsoft.com/office/drawing/2014/main" id="{E2F5A200-0C55-4D6A-A071-36115498E21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60" name="正方形/長方形 559">
          <a:extLst>
            <a:ext uri="{FF2B5EF4-FFF2-40B4-BE49-F238E27FC236}">
              <a16:creationId xmlns:a16="http://schemas.microsoft.com/office/drawing/2014/main" id="{104304E5-3F71-4CF7-BC25-A8D3C864D63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1" name="正方形/長方形 560">
          <a:extLst>
            <a:ext uri="{FF2B5EF4-FFF2-40B4-BE49-F238E27FC236}">
              <a16:creationId xmlns:a16="http://schemas.microsoft.com/office/drawing/2014/main" id="{EF35FCFB-7B27-400A-8FD5-EA9F0DE03A1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2" name="正方形/長方形 561">
          <a:extLst>
            <a:ext uri="{FF2B5EF4-FFF2-40B4-BE49-F238E27FC236}">
              <a16:creationId xmlns:a16="http://schemas.microsoft.com/office/drawing/2014/main" id="{81F644C5-5A75-4BEB-A4BF-53A6E67EFB4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3" name="正方形/長方形 562">
          <a:extLst>
            <a:ext uri="{FF2B5EF4-FFF2-40B4-BE49-F238E27FC236}">
              <a16:creationId xmlns:a16="http://schemas.microsoft.com/office/drawing/2014/main" id="{06D9411B-1241-47D8-8C06-752933C72D2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4" name="正方形/長方形 563">
          <a:extLst>
            <a:ext uri="{FF2B5EF4-FFF2-40B4-BE49-F238E27FC236}">
              <a16:creationId xmlns:a16="http://schemas.microsoft.com/office/drawing/2014/main" id="{B7837E75-E4D3-4B67-896A-623F0DC67F1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5" name="正方形/長方形 564">
          <a:extLst>
            <a:ext uri="{FF2B5EF4-FFF2-40B4-BE49-F238E27FC236}">
              <a16:creationId xmlns:a16="http://schemas.microsoft.com/office/drawing/2014/main" id="{A3178537-E931-4B1F-8B01-90CB99D063B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6" name="正方形/長方形 565">
          <a:extLst>
            <a:ext uri="{FF2B5EF4-FFF2-40B4-BE49-F238E27FC236}">
              <a16:creationId xmlns:a16="http://schemas.microsoft.com/office/drawing/2014/main" id="{6EFC4594-AEE2-4871-9A74-843165DF516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7" name="テキスト ボックス 566">
          <a:extLst>
            <a:ext uri="{FF2B5EF4-FFF2-40B4-BE49-F238E27FC236}">
              <a16:creationId xmlns:a16="http://schemas.microsoft.com/office/drawing/2014/main" id="{BD496316-CD61-4581-B66A-777A4B6CA81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8" name="直線コネクタ 567">
          <a:extLst>
            <a:ext uri="{FF2B5EF4-FFF2-40B4-BE49-F238E27FC236}">
              <a16:creationId xmlns:a16="http://schemas.microsoft.com/office/drawing/2014/main" id="{1B5C9A22-AE28-4919-A6E4-26741EAF337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9" name="直線コネクタ 568">
          <a:extLst>
            <a:ext uri="{FF2B5EF4-FFF2-40B4-BE49-F238E27FC236}">
              <a16:creationId xmlns:a16="http://schemas.microsoft.com/office/drawing/2014/main" id="{DEE03EB1-62A9-4CB1-A93A-96FFB294181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70" name="テキスト ボックス 569">
          <a:extLst>
            <a:ext uri="{FF2B5EF4-FFF2-40B4-BE49-F238E27FC236}">
              <a16:creationId xmlns:a16="http://schemas.microsoft.com/office/drawing/2014/main" id="{27C2B096-FBC8-4242-86EE-A8636BBAC3A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71" name="直線コネクタ 570">
          <a:extLst>
            <a:ext uri="{FF2B5EF4-FFF2-40B4-BE49-F238E27FC236}">
              <a16:creationId xmlns:a16="http://schemas.microsoft.com/office/drawing/2014/main" id="{70474357-4AEF-4944-B75D-0473B17CDD22}"/>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72" name="テキスト ボックス 571">
          <a:extLst>
            <a:ext uri="{FF2B5EF4-FFF2-40B4-BE49-F238E27FC236}">
              <a16:creationId xmlns:a16="http://schemas.microsoft.com/office/drawing/2014/main" id="{83A59268-831F-4F66-BA89-F0294A93746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73" name="直線コネクタ 572">
          <a:extLst>
            <a:ext uri="{FF2B5EF4-FFF2-40B4-BE49-F238E27FC236}">
              <a16:creationId xmlns:a16="http://schemas.microsoft.com/office/drawing/2014/main" id="{35D72164-3D31-42F1-9385-F91CD7DCBEA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4" name="テキスト ボックス 573">
          <a:extLst>
            <a:ext uri="{FF2B5EF4-FFF2-40B4-BE49-F238E27FC236}">
              <a16:creationId xmlns:a16="http://schemas.microsoft.com/office/drawing/2014/main" id="{9C448C0B-A7CD-416D-BAB7-372EC9726CA5}"/>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5" name="直線コネクタ 574">
          <a:extLst>
            <a:ext uri="{FF2B5EF4-FFF2-40B4-BE49-F238E27FC236}">
              <a16:creationId xmlns:a16="http://schemas.microsoft.com/office/drawing/2014/main" id="{51616A42-550E-460C-B0AC-F8568C23851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6" name="テキスト ボックス 575">
          <a:extLst>
            <a:ext uri="{FF2B5EF4-FFF2-40B4-BE49-F238E27FC236}">
              <a16:creationId xmlns:a16="http://schemas.microsoft.com/office/drawing/2014/main" id="{5C9EE54A-AEEC-4DAC-BE26-15F4D81F312F}"/>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7" name="直線コネクタ 576">
          <a:extLst>
            <a:ext uri="{FF2B5EF4-FFF2-40B4-BE49-F238E27FC236}">
              <a16:creationId xmlns:a16="http://schemas.microsoft.com/office/drawing/2014/main" id="{F98165FE-D0C5-40FA-9823-CF3BC026EE4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8" name="テキスト ボックス 577">
          <a:extLst>
            <a:ext uri="{FF2B5EF4-FFF2-40B4-BE49-F238E27FC236}">
              <a16:creationId xmlns:a16="http://schemas.microsoft.com/office/drawing/2014/main" id="{77C45D32-2639-4734-84D0-3C683C877A41}"/>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9" name="直線コネクタ 578">
          <a:extLst>
            <a:ext uri="{FF2B5EF4-FFF2-40B4-BE49-F238E27FC236}">
              <a16:creationId xmlns:a16="http://schemas.microsoft.com/office/drawing/2014/main" id="{B7744A1B-858B-4131-BC19-7D980C96111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80" name="テキスト ボックス 579">
          <a:extLst>
            <a:ext uri="{FF2B5EF4-FFF2-40B4-BE49-F238E27FC236}">
              <a16:creationId xmlns:a16="http://schemas.microsoft.com/office/drawing/2014/main" id="{DAC170D3-3030-4751-A082-0DD1BAC33EB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1" name="【認定こども園・幼稚園・保育所】&#10;一人当たり面積グラフ枠">
          <a:extLst>
            <a:ext uri="{FF2B5EF4-FFF2-40B4-BE49-F238E27FC236}">
              <a16:creationId xmlns:a16="http://schemas.microsoft.com/office/drawing/2014/main" id="{FC245938-7AFA-494A-8F77-963A4DAB632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89535</xdr:rowOff>
    </xdr:from>
    <xdr:to>
      <xdr:col>116</xdr:col>
      <xdr:colOff>62864</xdr:colOff>
      <xdr:row>41</xdr:row>
      <xdr:rowOff>146685</xdr:rowOff>
    </xdr:to>
    <xdr:cxnSp macro="">
      <xdr:nvCxnSpPr>
        <xdr:cNvPr id="582" name="直線コネクタ 581">
          <a:extLst>
            <a:ext uri="{FF2B5EF4-FFF2-40B4-BE49-F238E27FC236}">
              <a16:creationId xmlns:a16="http://schemas.microsoft.com/office/drawing/2014/main" id="{409B56D2-5EA3-446D-93AB-177EE456B37A}"/>
            </a:ext>
          </a:extLst>
        </xdr:cNvPr>
        <xdr:cNvCxnSpPr/>
      </xdr:nvCxnSpPr>
      <xdr:spPr>
        <a:xfrm flipV="1">
          <a:off x="22160864" y="5918835"/>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150512</xdr:rowOff>
    </xdr:from>
    <xdr:ext cx="469744" cy="259045"/>
    <xdr:sp macro="" textlink="">
      <xdr:nvSpPr>
        <xdr:cNvPr id="583" name="【認定こども園・幼稚園・保育所】&#10;一人当たり面積最小値テキスト">
          <a:extLst>
            <a:ext uri="{FF2B5EF4-FFF2-40B4-BE49-F238E27FC236}">
              <a16:creationId xmlns:a16="http://schemas.microsoft.com/office/drawing/2014/main" id="{4B045E08-892C-4A99-ABE8-06A84480A57E}"/>
            </a:ext>
          </a:extLst>
        </xdr:cNvPr>
        <xdr:cNvSpPr txBox="1"/>
      </xdr:nvSpPr>
      <xdr:spPr>
        <a:xfrm>
          <a:off x="22199600" y="71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146685</xdr:rowOff>
    </xdr:from>
    <xdr:to>
      <xdr:col>116</xdr:col>
      <xdr:colOff>152400</xdr:colOff>
      <xdr:row>41</xdr:row>
      <xdr:rowOff>146685</xdr:rowOff>
    </xdr:to>
    <xdr:cxnSp macro="">
      <xdr:nvCxnSpPr>
        <xdr:cNvPr id="584" name="直線コネクタ 583">
          <a:extLst>
            <a:ext uri="{FF2B5EF4-FFF2-40B4-BE49-F238E27FC236}">
              <a16:creationId xmlns:a16="http://schemas.microsoft.com/office/drawing/2014/main" id="{EAD6DDF7-6945-4818-8BD0-8317ABB62482}"/>
            </a:ext>
          </a:extLst>
        </xdr:cNvPr>
        <xdr:cNvCxnSpPr/>
      </xdr:nvCxnSpPr>
      <xdr:spPr>
        <a:xfrm>
          <a:off x="22072600" y="71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36212</xdr:rowOff>
    </xdr:from>
    <xdr:ext cx="469744" cy="259045"/>
    <xdr:sp macro="" textlink="">
      <xdr:nvSpPr>
        <xdr:cNvPr id="585" name="【認定こども園・幼稚園・保育所】&#10;一人当たり面積最大値テキスト">
          <a:extLst>
            <a:ext uri="{FF2B5EF4-FFF2-40B4-BE49-F238E27FC236}">
              <a16:creationId xmlns:a16="http://schemas.microsoft.com/office/drawing/2014/main" id="{010B646C-8279-491B-AAE9-6C4E936C6E82}"/>
            </a:ext>
          </a:extLst>
        </xdr:cNvPr>
        <xdr:cNvSpPr txBox="1"/>
      </xdr:nvSpPr>
      <xdr:spPr>
        <a:xfrm>
          <a:off x="22199600" y="5694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89535</xdr:rowOff>
    </xdr:from>
    <xdr:to>
      <xdr:col>116</xdr:col>
      <xdr:colOff>152400</xdr:colOff>
      <xdr:row>34</xdr:row>
      <xdr:rowOff>89535</xdr:rowOff>
    </xdr:to>
    <xdr:cxnSp macro="">
      <xdr:nvCxnSpPr>
        <xdr:cNvPr id="586" name="直線コネクタ 585">
          <a:extLst>
            <a:ext uri="{FF2B5EF4-FFF2-40B4-BE49-F238E27FC236}">
              <a16:creationId xmlns:a16="http://schemas.microsoft.com/office/drawing/2014/main" id="{35F4CEA9-2668-405B-B0C3-70E7589F9762}"/>
            </a:ext>
          </a:extLst>
        </xdr:cNvPr>
        <xdr:cNvCxnSpPr/>
      </xdr:nvCxnSpPr>
      <xdr:spPr>
        <a:xfrm>
          <a:off x="22072600" y="5918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127652</xdr:rowOff>
    </xdr:from>
    <xdr:ext cx="469744" cy="259045"/>
    <xdr:sp macro="" textlink="">
      <xdr:nvSpPr>
        <xdr:cNvPr id="587" name="【認定こども園・幼稚園・保育所】&#10;一人当たり面積平均値テキスト">
          <a:extLst>
            <a:ext uri="{FF2B5EF4-FFF2-40B4-BE49-F238E27FC236}">
              <a16:creationId xmlns:a16="http://schemas.microsoft.com/office/drawing/2014/main" id="{1CB2FCCD-93B1-415D-9E76-E74898E961CF}"/>
            </a:ext>
          </a:extLst>
        </xdr:cNvPr>
        <xdr:cNvSpPr txBox="1"/>
      </xdr:nvSpPr>
      <xdr:spPr>
        <a:xfrm>
          <a:off x="22199600" y="6642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149225</xdr:rowOff>
    </xdr:from>
    <xdr:to>
      <xdr:col>116</xdr:col>
      <xdr:colOff>114300</xdr:colOff>
      <xdr:row>39</xdr:row>
      <xdr:rowOff>79375</xdr:rowOff>
    </xdr:to>
    <xdr:sp macro="" textlink="">
      <xdr:nvSpPr>
        <xdr:cNvPr id="588" name="フローチャート: 判断 587">
          <a:extLst>
            <a:ext uri="{FF2B5EF4-FFF2-40B4-BE49-F238E27FC236}">
              <a16:creationId xmlns:a16="http://schemas.microsoft.com/office/drawing/2014/main" id="{0A63266A-BF1B-4640-A23B-91226ABCB2A3}"/>
            </a:ext>
          </a:extLst>
        </xdr:cNvPr>
        <xdr:cNvSpPr/>
      </xdr:nvSpPr>
      <xdr:spPr>
        <a:xfrm>
          <a:off x="22110700" y="666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147320</xdr:rowOff>
    </xdr:from>
    <xdr:to>
      <xdr:col>112</xdr:col>
      <xdr:colOff>38100</xdr:colOff>
      <xdr:row>39</xdr:row>
      <xdr:rowOff>77470</xdr:rowOff>
    </xdr:to>
    <xdr:sp macro="" textlink="">
      <xdr:nvSpPr>
        <xdr:cNvPr id="589" name="フローチャート: 判断 588">
          <a:extLst>
            <a:ext uri="{FF2B5EF4-FFF2-40B4-BE49-F238E27FC236}">
              <a16:creationId xmlns:a16="http://schemas.microsoft.com/office/drawing/2014/main" id="{44046DA5-C36F-4D5B-9C61-4D1841A81439}"/>
            </a:ext>
          </a:extLst>
        </xdr:cNvPr>
        <xdr:cNvSpPr/>
      </xdr:nvSpPr>
      <xdr:spPr>
        <a:xfrm>
          <a:off x="21272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116840</xdr:rowOff>
    </xdr:from>
    <xdr:to>
      <xdr:col>107</xdr:col>
      <xdr:colOff>101600</xdr:colOff>
      <xdr:row>39</xdr:row>
      <xdr:rowOff>46990</xdr:rowOff>
    </xdr:to>
    <xdr:sp macro="" textlink="">
      <xdr:nvSpPr>
        <xdr:cNvPr id="590" name="フローチャート: 判断 589">
          <a:extLst>
            <a:ext uri="{FF2B5EF4-FFF2-40B4-BE49-F238E27FC236}">
              <a16:creationId xmlns:a16="http://schemas.microsoft.com/office/drawing/2014/main" id="{8C6D40AF-E14E-4A7D-A2F9-FDA27287FC17}"/>
            </a:ext>
          </a:extLst>
        </xdr:cNvPr>
        <xdr:cNvSpPr/>
      </xdr:nvSpPr>
      <xdr:spPr>
        <a:xfrm>
          <a:off x="20383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80645</xdr:rowOff>
    </xdr:from>
    <xdr:to>
      <xdr:col>102</xdr:col>
      <xdr:colOff>165100</xdr:colOff>
      <xdr:row>39</xdr:row>
      <xdr:rowOff>10795</xdr:rowOff>
    </xdr:to>
    <xdr:sp macro="" textlink="">
      <xdr:nvSpPr>
        <xdr:cNvPr id="591" name="フローチャート: 判断 590">
          <a:extLst>
            <a:ext uri="{FF2B5EF4-FFF2-40B4-BE49-F238E27FC236}">
              <a16:creationId xmlns:a16="http://schemas.microsoft.com/office/drawing/2014/main" id="{1D5F9CA1-83A2-4C1B-8106-F810DE4E0E46}"/>
            </a:ext>
          </a:extLst>
        </xdr:cNvPr>
        <xdr:cNvSpPr/>
      </xdr:nvSpPr>
      <xdr:spPr>
        <a:xfrm>
          <a:off x="19494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124460</xdr:rowOff>
    </xdr:from>
    <xdr:to>
      <xdr:col>98</xdr:col>
      <xdr:colOff>38100</xdr:colOff>
      <xdr:row>39</xdr:row>
      <xdr:rowOff>54610</xdr:rowOff>
    </xdr:to>
    <xdr:sp macro="" textlink="">
      <xdr:nvSpPr>
        <xdr:cNvPr id="592" name="フローチャート: 判断 591">
          <a:extLst>
            <a:ext uri="{FF2B5EF4-FFF2-40B4-BE49-F238E27FC236}">
              <a16:creationId xmlns:a16="http://schemas.microsoft.com/office/drawing/2014/main" id="{605C41B3-A999-4249-ACD9-94EE6ECABA57}"/>
            </a:ext>
          </a:extLst>
        </xdr:cNvPr>
        <xdr:cNvSpPr/>
      </xdr:nvSpPr>
      <xdr:spPr>
        <a:xfrm>
          <a:off x="18605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39CD5D2F-4F60-46C4-80DA-B2A39F04851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74D03F2A-0C20-4B68-AB3B-3219870127F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0D26BCB8-9716-4583-A8B3-A8AF6F0DFFD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6" name="テキスト ボックス 595">
          <a:extLst>
            <a:ext uri="{FF2B5EF4-FFF2-40B4-BE49-F238E27FC236}">
              <a16:creationId xmlns:a16="http://schemas.microsoft.com/office/drawing/2014/main" id="{E9B79A00-ACCE-4384-9EA8-E6EE45A194B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7" name="テキスト ボックス 596">
          <a:extLst>
            <a:ext uri="{FF2B5EF4-FFF2-40B4-BE49-F238E27FC236}">
              <a16:creationId xmlns:a16="http://schemas.microsoft.com/office/drawing/2014/main" id="{213ECBC6-0055-43CC-B7B6-1B182D63F22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111125</xdr:rowOff>
    </xdr:from>
    <xdr:to>
      <xdr:col>116</xdr:col>
      <xdr:colOff>114300</xdr:colOff>
      <xdr:row>37</xdr:row>
      <xdr:rowOff>41275</xdr:rowOff>
    </xdr:to>
    <xdr:sp macro="" textlink="">
      <xdr:nvSpPr>
        <xdr:cNvPr id="598" name="楕円 597">
          <a:extLst>
            <a:ext uri="{FF2B5EF4-FFF2-40B4-BE49-F238E27FC236}">
              <a16:creationId xmlns:a16="http://schemas.microsoft.com/office/drawing/2014/main" id="{FE39BB2E-0AEF-496E-AAEB-2CA6B43C22EF}"/>
            </a:ext>
          </a:extLst>
        </xdr:cNvPr>
        <xdr:cNvSpPr/>
      </xdr:nvSpPr>
      <xdr:spPr>
        <a:xfrm>
          <a:off x="22110700" y="62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134002</xdr:rowOff>
    </xdr:from>
    <xdr:ext cx="469744" cy="259045"/>
    <xdr:sp macro="" textlink="">
      <xdr:nvSpPr>
        <xdr:cNvPr id="599" name="【認定こども園・幼稚園・保育所】&#10;一人当たり面積該当値テキスト">
          <a:extLst>
            <a:ext uri="{FF2B5EF4-FFF2-40B4-BE49-F238E27FC236}">
              <a16:creationId xmlns:a16="http://schemas.microsoft.com/office/drawing/2014/main" id="{0D3598DE-5704-469E-B056-E68CD1B07AF3}"/>
            </a:ext>
          </a:extLst>
        </xdr:cNvPr>
        <xdr:cNvSpPr txBox="1"/>
      </xdr:nvSpPr>
      <xdr:spPr>
        <a:xfrm>
          <a:off x="22199600" y="6134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67310</xdr:rowOff>
    </xdr:from>
    <xdr:to>
      <xdr:col>112</xdr:col>
      <xdr:colOff>38100</xdr:colOff>
      <xdr:row>36</xdr:row>
      <xdr:rowOff>168910</xdr:rowOff>
    </xdr:to>
    <xdr:sp macro="" textlink="">
      <xdr:nvSpPr>
        <xdr:cNvPr id="600" name="楕円 599">
          <a:extLst>
            <a:ext uri="{FF2B5EF4-FFF2-40B4-BE49-F238E27FC236}">
              <a16:creationId xmlns:a16="http://schemas.microsoft.com/office/drawing/2014/main" id="{1717BCF5-8649-487E-B89A-F5EF7B54C8E4}"/>
            </a:ext>
          </a:extLst>
        </xdr:cNvPr>
        <xdr:cNvSpPr/>
      </xdr:nvSpPr>
      <xdr:spPr>
        <a:xfrm>
          <a:off x="212725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118110</xdr:rowOff>
    </xdr:from>
    <xdr:to>
      <xdr:col>116</xdr:col>
      <xdr:colOff>63500</xdr:colOff>
      <xdr:row>36</xdr:row>
      <xdr:rowOff>161925</xdr:rowOff>
    </xdr:to>
    <xdr:cxnSp macro="">
      <xdr:nvCxnSpPr>
        <xdr:cNvPr id="601" name="直線コネクタ 600">
          <a:extLst>
            <a:ext uri="{FF2B5EF4-FFF2-40B4-BE49-F238E27FC236}">
              <a16:creationId xmlns:a16="http://schemas.microsoft.com/office/drawing/2014/main" id="{AAD7F15D-8FD3-456F-8ABD-A896DD84476D}"/>
            </a:ext>
          </a:extLst>
        </xdr:cNvPr>
        <xdr:cNvCxnSpPr/>
      </xdr:nvCxnSpPr>
      <xdr:spPr>
        <a:xfrm>
          <a:off x="21323300" y="629031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103505</xdr:rowOff>
    </xdr:from>
    <xdr:to>
      <xdr:col>107</xdr:col>
      <xdr:colOff>101600</xdr:colOff>
      <xdr:row>35</xdr:row>
      <xdr:rowOff>33655</xdr:rowOff>
    </xdr:to>
    <xdr:sp macro="" textlink="">
      <xdr:nvSpPr>
        <xdr:cNvPr id="602" name="楕円 601">
          <a:extLst>
            <a:ext uri="{FF2B5EF4-FFF2-40B4-BE49-F238E27FC236}">
              <a16:creationId xmlns:a16="http://schemas.microsoft.com/office/drawing/2014/main" id="{5BADED2D-7A71-4DB3-8FA1-F0DFC6D052DD}"/>
            </a:ext>
          </a:extLst>
        </xdr:cNvPr>
        <xdr:cNvSpPr/>
      </xdr:nvSpPr>
      <xdr:spPr>
        <a:xfrm>
          <a:off x="20383500" y="593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154305</xdr:rowOff>
    </xdr:from>
    <xdr:to>
      <xdr:col>111</xdr:col>
      <xdr:colOff>177800</xdr:colOff>
      <xdr:row>36</xdr:row>
      <xdr:rowOff>118110</xdr:rowOff>
    </xdr:to>
    <xdr:cxnSp macro="">
      <xdr:nvCxnSpPr>
        <xdr:cNvPr id="603" name="直線コネクタ 602">
          <a:extLst>
            <a:ext uri="{FF2B5EF4-FFF2-40B4-BE49-F238E27FC236}">
              <a16:creationId xmlns:a16="http://schemas.microsoft.com/office/drawing/2014/main" id="{50773CD7-55D4-41BA-B701-88CCD12161CA}"/>
            </a:ext>
          </a:extLst>
        </xdr:cNvPr>
        <xdr:cNvCxnSpPr/>
      </xdr:nvCxnSpPr>
      <xdr:spPr>
        <a:xfrm>
          <a:off x="20434300" y="5983605"/>
          <a:ext cx="889000" cy="30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130175</xdr:rowOff>
    </xdr:from>
    <xdr:to>
      <xdr:col>102</xdr:col>
      <xdr:colOff>165100</xdr:colOff>
      <xdr:row>35</xdr:row>
      <xdr:rowOff>60325</xdr:rowOff>
    </xdr:to>
    <xdr:sp macro="" textlink="">
      <xdr:nvSpPr>
        <xdr:cNvPr id="604" name="楕円 603">
          <a:extLst>
            <a:ext uri="{FF2B5EF4-FFF2-40B4-BE49-F238E27FC236}">
              <a16:creationId xmlns:a16="http://schemas.microsoft.com/office/drawing/2014/main" id="{F390E429-4734-4141-BEF0-CEF01A4424C7}"/>
            </a:ext>
          </a:extLst>
        </xdr:cNvPr>
        <xdr:cNvSpPr/>
      </xdr:nvSpPr>
      <xdr:spPr>
        <a:xfrm>
          <a:off x="19494500" y="595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154305</xdr:rowOff>
    </xdr:from>
    <xdr:to>
      <xdr:col>107</xdr:col>
      <xdr:colOff>50800</xdr:colOff>
      <xdr:row>35</xdr:row>
      <xdr:rowOff>9525</xdr:rowOff>
    </xdr:to>
    <xdr:cxnSp macro="">
      <xdr:nvCxnSpPr>
        <xdr:cNvPr id="605" name="直線コネクタ 604">
          <a:extLst>
            <a:ext uri="{FF2B5EF4-FFF2-40B4-BE49-F238E27FC236}">
              <a16:creationId xmlns:a16="http://schemas.microsoft.com/office/drawing/2014/main" id="{C4EB1FEA-9A85-488A-A2FA-3212F1DBD814}"/>
            </a:ext>
          </a:extLst>
        </xdr:cNvPr>
        <xdr:cNvCxnSpPr/>
      </xdr:nvCxnSpPr>
      <xdr:spPr>
        <a:xfrm flipV="1">
          <a:off x="19545300" y="598360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154940</xdr:rowOff>
    </xdr:from>
    <xdr:to>
      <xdr:col>98</xdr:col>
      <xdr:colOff>38100</xdr:colOff>
      <xdr:row>35</xdr:row>
      <xdr:rowOff>85090</xdr:rowOff>
    </xdr:to>
    <xdr:sp macro="" textlink="">
      <xdr:nvSpPr>
        <xdr:cNvPr id="606" name="楕円 605">
          <a:extLst>
            <a:ext uri="{FF2B5EF4-FFF2-40B4-BE49-F238E27FC236}">
              <a16:creationId xmlns:a16="http://schemas.microsoft.com/office/drawing/2014/main" id="{4A099DF3-5599-4365-8B45-22D2CF413458}"/>
            </a:ext>
          </a:extLst>
        </xdr:cNvPr>
        <xdr:cNvSpPr/>
      </xdr:nvSpPr>
      <xdr:spPr>
        <a:xfrm>
          <a:off x="18605500" y="598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9525</xdr:rowOff>
    </xdr:from>
    <xdr:to>
      <xdr:col>102</xdr:col>
      <xdr:colOff>114300</xdr:colOff>
      <xdr:row>35</xdr:row>
      <xdr:rowOff>34290</xdr:rowOff>
    </xdr:to>
    <xdr:cxnSp macro="">
      <xdr:nvCxnSpPr>
        <xdr:cNvPr id="607" name="直線コネクタ 606">
          <a:extLst>
            <a:ext uri="{FF2B5EF4-FFF2-40B4-BE49-F238E27FC236}">
              <a16:creationId xmlns:a16="http://schemas.microsoft.com/office/drawing/2014/main" id="{E0CB3D6F-4C47-49DD-8772-085CC0B7AEDF}"/>
            </a:ext>
          </a:extLst>
        </xdr:cNvPr>
        <xdr:cNvCxnSpPr/>
      </xdr:nvCxnSpPr>
      <xdr:spPr>
        <a:xfrm flipV="1">
          <a:off x="18656300" y="601027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68597</xdr:rowOff>
    </xdr:from>
    <xdr:ext cx="469744" cy="259045"/>
    <xdr:sp macro="" textlink="">
      <xdr:nvSpPr>
        <xdr:cNvPr id="608" name="n_1aveValue【認定こども園・幼稚園・保育所】&#10;一人当たり面積">
          <a:extLst>
            <a:ext uri="{FF2B5EF4-FFF2-40B4-BE49-F238E27FC236}">
              <a16:creationId xmlns:a16="http://schemas.microsoft.com/office/drawing/2014/main" id="{C1BC7E09-9EAC-4768-87AA-0FC73209127A}"/>
            </a:ext>
          </a:extLst>
        </xdr:cNvPr>
        <xdr:cNvSpPr txBox="1"/>
      </xdr:nvSpPr>
      <xdr:spPr>
        <a:xfrm>
          <a:off x="2107572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38117</xdr:rowOff>
    </xdr:from>
    <xdr:ext cx="469744" cy="259045"/>
    <xdr:sp macro="" textlink="">
      <xdr:nvSpPr>
        <xdr:cNvPr id="609" name="n_2aveValue【認定こども園・幼稚園・保育所】&#10;一人当たり面積">
          <a:extLst>
            <a:ext uri="{FF2B5EF4-FFF2-40B4-BE49-F238E27FC236}">
              <a16:creationId xmlns:a16="http://schemas.microsoft.com/office/drawing/2014/main" id="{DB92C27F-3E92-4D17-B1AF-FA703DC680CF}"/>
            </a:ext>
          </a:extLst>
        </xdr:cNvPr>
        <xdr:cNvSpPr txBox="1"/>
      </xdr:nvSpPr>
      <xdr:spPr>
        <a:xfrm>
          <a:off x="20199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1922</xdr:rowOff>
    </xdr:from>
    <xdr:ext cx="469744" cy="259045"/>
    <xdr:sp macro="" textlink="">
      <xdr:nvSpPr>
        <xdr:cNvPr id="610" name="n_3aveValue【認定こども園・幼稚園・保育所】&#10;一人当たり面積">
          <a:extLst>
            <a:ext uri="{FF2B5EF4-FFF2-40B4-BE49-F238E27FC236}">
              <a16:creationId xmlns:a16="http://schemas.microsoft.com/office/drawing/2014/main" id="{6A6BB699-FD9D-480C-AE18-73D03096A7B4}"/>
            </a:ext>
          </a:extLst>
        </xdr:cNvPr>
        <xdr:cNvSpPr txBox="1"/>
      </xdr:nvSpPr>
      <xdr:spPr>
        <a:xfrm>
          <a:off x="19310427" y="668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45737</xdr:rowOff>
    </xdr:from>
    <xdr:ext cx="469744" cy="259045"/>
    <xdr:sp macro="" textlink="">
      <xdr:nvSpPr>
        <xdr:cNvPr id="611" name="n_4aveValue【認定こども園・幼稚園・保育所】&#10;一人当たり面積">
          <a:extLst>
            <a:ext uri="{FF2B5EF4-FFF2-40B4-BE49-F238E27FC236}">
              <a16:creationId xmlns:a16="http://schemas.microsoft.com/office/drawing/2014/main" id="{BE21A095-D563-4A1F-9F40-5EF069E3FFED}"/>
            </a:ext>
          </a:extLst>
        </xdr:cNvPr>
        <xdr:cNvSpPr txBox="1"/>
      </xdr:nvSpPr>
      <xdr:spPr>
        <a:xfrm>
          <a:off x="18421427" y="6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13987</xdr:rowOff>
    </xdr:from>
    <xdr:ext cx="469744" cy="259045"/>
    <xdr:sp macro="" textlink="">
      <xdr:nvSpPr>
        <xdr:cNvPr id="612" name="n_1mainValue【認定こども園・幼稚園・保育所】&#10;一人当たり面積">
          <a:extLst>
            <a:ext uri="{FF2B5EF4-FFF2-40B4-BE49-F238E27FC236}">
              <a16:creationId xmlns:a16="http://schemas.microsoft.com/office/drawing/2014/main" id="{2B802D42-EDE9-4216-BF2F-76C74804FBDF}"/>
            </a:ext>
          </a:extLst>
        </xdr:cNvPr>
        <xdr:cNvSpPr txBox="1"/>
      </xdr:nvSpPr>
      <xdr:spPr>
        <a:xfrm>
          <a:off x="21075727" y="601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50182</xdr:rowOff>
    </xdr:from>
    <xdr:ext cx="469744" cy="259045"/>
    <xdr:sp macro="" textlink="">
      <xdr:nvSpPr>
        <xdr:cNvPr id="613" name="n_2mainValue【認定こども園・幼稚園・保育所】&#10;一人当たり面積">
          <a:extLst>
            <a:ext uri="{FF2B5EF4-FFF2-40B4-BE49-F238E27FC236}">
              <a16:creationId xmlns:a16="http://schemas.microsoft.com/office/drawing/2014/main" id="{BA270FB7-E2A5-4235-9F29-40FD339A39D3}"/>
            </a:ext>
          </a:extLst>
        </xdr:cNvPr>
        <xdr:cNvSpPr txBox="1"/>
      </xdr:nvSpPr>
      <xdr:spPr>
        <a:xfrm>
          <a:off x="20199427" y="570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76852</xdr:rowOff>
    </xdr:from>
    <xdr:ext cx="469744" cy="259045"/>
    <xdr:sp macro="" textlink="">
      <xdr:nvSpPr>
        <xdr:cNvPr id="614" name="n_3mainValue【認定こども園・幼稚園・保育所】&#10;一人当たり面積">
          <a:extLst>
            <a:ext uri="{FF2B5EF4-FFF2-40B4-BE49-F238E27FC236}">
              <a16:creationId xmlns:a16="http://schemas.microsoft.com/office/drawing/2014/main" id="{D7F6D278-DCE0-46AC-89A5-DD06973B7425}"/>
            </a:ext>
          </a:extLst>
        </xdr:cNvPr>
        <xdr:cNvSpPr txBox="1"/>
      </xdr:nvSpPr>
      <xdr:spPr>
        <a:xfrm>
          <a:off x="19310427" y="57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101617</xdr:rowOff>
    </xdr:from>
    <xdr:ext cx="469744" cy="259045"/>
    <xdr:sp macro="" textlink="">
      <xdr:nvSpPr>
        <xdr:cNvPr id="615" name="n_4mainValue【認定こども園・幼稚園・保育所】&#10;一人当たり面積">
          <a:extLst>
            <a:ext uri="{FF2B5EF4-FFF2-40B4-BE49-F238E27FC236}">
              <a16:creationId xmlns:a16="http://schemas.microsoft.com/office/drawing/2014/main" id="{AE628AA4-DDB2-40F1-88C9-F296D94911D6}"/>
            </a:ext>
          </a:extLst>
        </xdr:cNvPr>
        <xdr:cNvSpPr txBox="1"/>
      </xdr:nvSpPr>
      <xdr:spPr>
        <a:xfrm>
          <a:off x="18421427" y="575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6" name="正方形/長方形 615">
          <a:extLst>
            <a:ext uri="{FF2B5EF4-FFF2-40B4-BE49-F238E27FC236}">
              <a16:creationId xmlns:a16="http://schemas.microsoft.com/office/drawing/2014/main" id="{44597ACC-6E9F-443F-B4FD-B466EE6D4FE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7" name="正方形/長方形 616">
          <a:extLst>
            <a:ext uri="{FF2B5EF4-FFF2-40B4-BE49-F238E27FC236}">
              <a16:creationId xmlns:a16="http://schemas.microsoft.com/office/drawing/2014/main" id="{1368585D-9E80-4F45-9845-596D87D966B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8" name="正方形/長方形 617">
          <a:extLst>
            <a:ext uri="{FF2B5EF4-FFF2-40B4-BE49-F238E27FC236}">
              <a16:creationId xmlns:a16="http://schemas.microsoft.com/office/drawing/2014/main" id="{E56DDBAC-F4FC-41ED-AC61-2C2D632A15E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9" name="正方形/長方形 618">
          <a:extLst>
            <a:ext uri="{FF2B5EF4-FFF2-40B4-BE49-F238E27FC236}">
              <a16:creationId xmlns:a16="http://schemas.microsoft.com/office/drawing/2014/main" id="{97874FB5-9E61-4771-8910-266E4AB1C73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20" name="正方形/長方形 619">
          <a:extLst>
            <a:ext uri="{FF2B5EF4-FFF2-40B4-BE49-F238E27FC236}">
              <a16:creationId xmlns:a16="http://schemas.microsoft.com/office/drawing/2014/main" id="{08D6EDDB-2DF1-4642-86E5-261DEE2F366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1" name="正方形/長方形 620">
          <a:extLst>
            <a:ext uri="{FF2B5EF4-FFF2-40B4-BE49-F238E27FC236}">
              <a16:creationId xmlns:a16="http://schemas.microsoft.com/office/drawing/2014/main" id="{0339755F-961E-4F5B-90FD-3D7758FBE5F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2" name="正方形/長方形 621">
          <a:extLst>
            <a:ext uri="{FF2B5EF4-FFF2-40B4-BE49-F238E27FC236}">
              <a16:creationId xmlns:a16="http://schemas.microsoft.com/office/drawing/2014/main" id="{DDD5DCA2-B73C-4E8A-9777-F0E0F067E6E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3" name="正方形/長方形 622">
          <a:extLst>
            <a:ext uri="{FF2B5EF4-FFF2-40B4-BE49-F238E27FC236}">
              <a16:creationId xmlns:a16="http://schemas.microsoft.com/office/drawing/2014/main" id="{DA51A412-91E1-4675-A5E3-B5EE51BBE1A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4" name="テキスト ボックス 623">
          <a:extLst>
            <a:ext uri="{FF2B5EF4-FFF2-40B4-BE49-F238E27FC236}">
              <a16:creationId xmlns:a16="http://schemas.microsoft.com/office/drawing/2014/main" id="{3C0DDC1A-75E6-4C2C-8EBF-5CCC8AD3B67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5" name="直線コネクタ 624">
          <a:extLst>
            <a:ext uri="{FF2B5EF4-FFF2-40B4-BE49-F238E27FC236}">
              <a16:creationId xmlns:a16="http://schemas.microsoft.com/office/drawing/2014/main" id="{83E83D31-B64B-45CB-AC13-C86640065CB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6" name="テキスト ボックス 625">
          <a:extLst>
            <a:ext uri="{FF2B5EF4-FFF2-40B4-BE49-F238E27FC236}">
              <a16:creationId xmlns:a16="http://schemas.microsoft.com/office/drawing/2014/main" id="{4173B25E-D05E-4F78-9B9F-98CEA9E01ED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7" name="直線コネクタ 626">
          <a:extLst>
            <a:ext uri="{FF2B5EF4-FFF2-40B4-BE49-F238E27FC236}">
              <a16:creationId xmlns:a16="http://schemas.microsoft.com/office/drawing/2014/main" id="{46A14BE0-C6D6-4CE6-A64A-8200EB7EADE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8" name="テキスト ボックス 627">
          <a:extLst>
            <a:ext uri="{FF2B5EF4-FFF2-40B4-BE49-F238E27FC236}">
              <a16:creationId xmlns:a16="http://schemas.microsoft.com/office/drawing/2014/main" id="{7B12C3F1-26DB-421F-83A7-AA3C3365CE0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9" name="直線コネクタ 628">
          <a:extLst>
            <a:ext uri="{FF2B5EF4-FFF2-40B4-BE49-F238E27FC236}">
              <a16:creationId xmlns:a16="http://schemas.microsoft.com/office/drawing/2014/main" id="{B248BB9A-1EAD-49E3-ADD8-8763D7D269C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30" name="テキスト ボックス 629">
          <a:extLst>
            <a:ext uri="{FF2B5EF4-FFF2-40B4-BE49-F238E27FC236}">
              <a16:creationId xmlns:a16="http://schemas.microsoft.com/office/drawing/2014/main" id="{195A48D9-A25A-4809-8B05-4EC34583B271}"/>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31" name="直線コネクタ 630">
          <a:extLst>
            <a:ext uri="{FF2B5EF4-FFF2-40B4-BE49-F238E27FC236}">
              <a16:creationId xmlns:a16="http://schemas.microsoft.com/office/drawing/2014/main" id="{58810189-2A42-4776-B699-99A754BB52F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32" name="テキスト ボックス 631">
          <a:extLst>
            <a:ext uri="{FF2B5EF4-FFF2-40B4-BE49-F238E27FC236}">
              <a16:creationId xmlns:a16="http://schemas.microsoft.com/office/drawing/2014/main" id="{94EF4AD1-9DF3-41CD-8F73-DFCCF23893B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3" name="直線コネクタ 632">
          <a:extLst>
            <a:ext uri="{FF2B5EF4-FFF2-40B4-BE49-F238E27FC236}">
              <a16:creationId xmlns:a16="http://schemas.microsoft.com/office/drawing/2014/main" id="{3F72F349-12BC-4888-AC35-64F24FB6B23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4" name="テキスト ボックス 633">
          <a:extLst>
            <a:ext uri="{FF2B5EF4-FFF2-40B4-BE49-F238E27FC236}">
              <a16:creationId xmlns:a16="http://schemas.microsoft.com/office/drawing/2014/main" id="{47FC2117-8AF9-4E92-9A4C-211D79AB8063}"/>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5" name="直線コネクタ 634">
          <a:extLst>
            <a:ext uri="{FF2B5EF4-FFF2-40B4-BE49-F238E27FC236}">
              <a16:creationId xmlns:a16="http://schemas.microsoft.com/office/drawing/2014/main" id="{F2323C40-2149-4EAB-9BD0-2769C01BA14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6" name="テキスト ボックス 635">
          <a:extLst>
            <a:ext uri="{FF2B5EF4-FFF2-40B4-BE49-F238E27FC236}">
              <a16:creationId xmlns:a16="http://schemas.microsoft.com/office/drawing/2014/main" id="{4099EC03-6B4B-4F03-B404-7A4DE07DFEA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7" name="直線コネクタ 636">
          <a:extLst>
            <a:ext uri="{FF2B5EF4-FFF2-40B4-BE49-F238E27FC236}">
              <a16:creationId xmlns:a16="http://schemas.microsoft.com/office/drawing/2014/main" id="{5B0BFC96-0926-4C3E-8557-56FD7973960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8" name="テキスト ボックス 637">
          <a:extLst>
            <a:ext uri="{FF2B5EF4-FFF2-40B4-BE49-F238E27FC236}">
              <a16:creationId xmlns:a16="http://schemas.microsoft.com/office/drawing/2014/main" id="{8B6FAAE6-64C1-4E3E-B5AA-1A2BB8EFF4C6}"/>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9" name="【学校施設】&#10;有形固定資産減価償却率グラフ枠">
          <a:extLst>
            <a:ext uri="{FF2B5EF4-FFF2-40B4-BE49-F238E27FC236}">
              <a16:creationId xmlns:a16="http://schemas.microsoft.com/office/drawing/2014/main" id="{5521BDF5-B214-44B6-BFB3-F8147E9737E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63</xdr:row>
      <xdr:rowOff>118110</xdr:rowOff>
    </xdr:to>
    <xdr:cxnSp macro="">
      <xdr:nvCxnSpPr>
        <xdr:cNvPr id="640" name="直線コネクタ 639">
          <a:extLst>
            <a:ext uri="{FF2B5EF4-FFF2-40B4-BE49-F238E27FC236}">
              <a16:creationId xmlns:a16="http://schemas.microsoft.com/office/drawing/2014/main" id="{B08E181D-688F-400E-ACBD-9F5590878C31}"/>
            </a:ext>
          </a:extLst>
        </xdr:cNvPr>
        <xdr:cNvCxnSpPr/>
      </xdr:nvCxnSpPr>
      <xdr:spPr>
        <a:xfrm flipV="1">
          <a:off x="16318864" y="948690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121937</xdr:rowOff>
    </xdr:from>
    <xdr:ext cx="405111" cy="259045"/>
    <xdr:sp macro="" textlink="">
      <xdr:nvSpPr>
        <xdr:cNvPr id="641" name="【学校施設】&#10;有形固定資産減価償却率最小値テキスト">
          <a:extLst>
            <a:ext uri="{FF2B5EF4-FFF2-40B4-BE49-F238E27FC236}">
              <a16:creationId xmlns:a16="http://schemas.microsoft.com/office/drawing/2014/main" id="{888B12AE-FF44-4EF1-A0F2-F72C9B7D0893}"/>
            </a:ext>
          </a:extLst>
        </xdr:cNvPr>
        <xdr:cNvSpPr txBox="1"/>
      </xdr:nvSpPr>
      <xdr:spPr>
        <a:xfrm>
          <a:off x="16357600"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118110</xdr:rowOff>
    </xdr:from>
    <xdr:to>
      <xdr:col>86</xdr:col>
      <xdr:colOff>25400</xdr:colOff>
      <xdr:row>63</xdr:row>
      <xdr:rowOff>118110</xdr:rowOff>
    </xdr:to>
    <xdr:cxnSp macro="">
      <xdr:nvCxnSpPr>
        <xdr:cNvPr id="642" name="直線コネクタ 641">
          <a:extLst>
            <a:ext uri="{FF2B5EF4-FFF2-40B4-BE49-F238E27FC236}">
              <a16:creationId xmlns:a16="http://schemas.microsoft.com/office/drawing/2014/main" id="{4A35729F-81CB-4348-BE9D-7E76005E2F42}"/>
            </a:ext>
          </a:extLst>
        </xdr:cNvPr>
        <xdr:cNvCxnSpPr/>
      </xdr:nvCxnSpPr>
      <xdr:spPr>
        <a:xfrm>
          <a:off x="16230600" y="1091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643" name="【学校施設】&#10;有形固定資産減価償却率最大値テキスト">
          <a:extLst>
            <a:ext uri="{FF2B5EF4-FFF2-40B4-BE49-F238E27FC236}">
              <a16:creationId xmlns:a16="http://schemas.microsoft.com/office/drawing/2014/main" id="{167D12CA-BB32-4976-9009-E76491A43F6F}"/>
            </a:ext>
          </a:extLst>
        </xdr:cNvPr>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644" name="直線コネクタ 643">
          <a:extLst>
            <a:ext uri="{FF2B5EF4-FFF2-40B4-BE49-F238E27FC236}">
              <a16:creationId xmlns:a16="http://schemas.microsoft.com/office/drawing/2014/main" id="{E89E68CB-625E-4528-8835-ED86060E50F9}"/>
            </a:ext>
          </a:extLst>
        </xdr:cNvPr>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44467</xdr:rowOff>
    </xdr:from>
    <xdr:ext cx="405111" cy="259045"/>
    <xdr:sp macro="" textlink="">
      <xdr:nvSpPr>
        <xdr:cNvPr id="645" name="【学校施設】&#10;有形固定資産減価償却率平均値テキスト">
          <a:extLst>
            <a:ext uri="{FF2B5EF4-FFF2-40B4-BE49-F238E27FC236}">
              <a16:creationId xmlns:a16="http://schemas.microsoft.com/office/drawing/2014/main" id="{8B21BF97-8B00-4958-9D89-9B57CB6C4940}"/>
            </a:ext>
          </a:extLst>
        </xdr:cNvPr>
        <xdr:cNvSpPr txBox="1"/>
      </xdr:nvSpPr>
      <xdr:spPr>
        <a:xfrm>
          <a:off x="16357600" y="10160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21590</xdr:rowOff>
    </xdr:from>
    <xdr:to>
      <xdr:col>85</xdr:col>
      <xdr:colOff>177800</xdr:colOff>
      <xdr:row>60</xdr:row>
      <xdr:rowOff>123190</xdr:rowOff>
    </xdr:to>
    <xdr:sp macro="" textlink="">
      <xdr:nvSpPr>
        <xdr:cNvPr id="646" name="フローチャート: 判断 645">
          <a:extLst>
            <a:ext uri="{FF2B5EF4-FFF2-40B4-BE49-F238E27FC236}">
              <a16:creationId xmlns:a16="http://schemas.microsoft.com/office/drawing/2014/main" id="{9593FF9F-91A8-40F0-9372-C75C7BBF2278}"/>
            </a:ext>
          </a:extLst>
        </xdr:cNvPr>
        <xdr:cNvSpPr/>
      </xdr:nvSpPr>
      <xdr:spPr>
        <a:xfrm>
          <a:off x="162687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170180</xdr:rowOff>
    </xdr:from>
    <xdr:to>
      <xdr:col>81</xdr:col>
      <xdr:colOff>101600</xdr:colOff>
      <xdr:row>60</xdr:row>
      <xdr:rowOff>100330</xdr:rowOff>
    </xdr:to>
    <xdr:sp macro="" textlink="">
      <xdr:nvSpPr>
        <xdr:cNvPr id="647" name="フローチャート: 判断 646">
          <a:extLst>
            <a:ext uri="{FF2B5EF4-FFF2-40B4-BE49-F238E27FC236}">
              <a16:creationId xmlns:a16="http://schemas.microsoft.com/office/drawing/2014/main" id="{73572AD3-CC14-4163-A618-14A307E24C4F}"/>
            </a:ext>
          </a:extLst>
        </xdr:cNvPr>
        <xdr:cNvSpPr/>
      </xdr:nvSpPr>
      <xdr:spPr>
        <a:xfrm>
          <a:off x="15430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143510</xdr:rowOff>
    </xdr:from>
    <xdr:to>
      <xdr:col>76</xdr:col>
      <xdr:colOff>165100</xdr:colOff>
      <xdr:row>60</xdr:row>
      <xdr:rowOff>73660</xdr:rowOff>
    </xdr:to>
    <xdr:sp macro="" textlink="">
      <xdr:nvSpPr>
        <xdr:cNvPr id="648" name="フローチャート: 判断 647">
          <a:extLst>
            <a:ext uri="{FF2B5EF4-FFF2-40B4-BE49-F238E27FC236}">
              <a16:creationId xmlns:a16="http://schemas.microsoft.com/office/drawing/2014/main" id="{26C39F31-0B29-4A89-B1A5-15323DADC5ED}"/>
            </a:ext>
          </a:extLst>
        </xdr:cNvPr>
        <xdr:cNvSpPr/>
      </xdr:nvSpPr>
      <xdr:spPr>
        <a:xfrm>
          <a:off x="14541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649" name="フローチャート: 判断 648">
          <a:extLst>
            <a:ext uri="{FF2B5EF4-FFF2-40B4-BE49-F238E27FC236}">
              <a16:creationId xmlns:a16="http://schemas.microsoft.com/office/drawing/2014/main" id="{B41F9D26-277B-4868-93FD-9BC8635D46D7}"/>
            </a:ext>
          </a:extLst>
        </xdr:cNvPr>
        <xdr:cNvSpPr/>
      </xdr:nvSpPr>
      <xdr:spPr>
        <a:xfrm>
          <a:off x="13652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650" name="フローチャート: 判断 649">
          <a:extLst>
            <a:ext uri="{FF2B5EF4-FFF2-40B4-BE49-F238E27FC236}">
              <a16:creationId xmlns:a16="http://schemas.microsoft.com/office/drawing/2014/main" id="{C27EA41D-0400-4E12-8CFB-ACF9435BA4FB}"/>
            </a:ext>
          </a:extLst>
        </xdr:cNvPr>
        <xdr:cNvSpPr/>
      </xdr:nvSpPr>
      <xdr:spPr>
        <a:xfrm>
          <a:off x="12763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BBE7F519-01A0-4C28-B7DF-574657F96AD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AF59EFFF-D20F-408F-8FE9-3E42658C831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477DF99A-A96F-4A45-B90F-69AD4AB46A2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5EB3188C-72D5-480E-A1F1-7CD3CB936E5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5" name="テキスト ボックス 654">
          <a:extLst>
            <a:ext uri="{FF2B5EF4-FFF2-40B4-BE49-F238E27FC236}">
              <a16:creationId xmlns:a16="http://schemas.microsoft.com/office/drawing/2014/main" id="{57E89D27-1E84-4224-949D-051B630E02D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141605</xdr:rowOff>
    </xdr:from>
    <xdr:to>
      <xdr:col>85</xdr:col>
      <xdr:colOff>177800</xdr:colOff>
      <xdr:row>61</xdr:row>
      <xdr:rowOff>71755</xdr:rowOff>
    </xdr:to>
    <xdr:sp macro="" textlink="">
      <xdr:nvSpPr>
        <xdr:cNvPr id="656" name="楕円 655">
          <a:extLst>
            <a:ext uri="{FF2B5EF4-FFF2-40B4-BE49-F238E27FC236}">
              <a16:creationId xmlns:a16="http://schemas.microsoft.com/office/drawing/2014/main" id="{79275F0F-212B-4B8E-9845-248EDEB745A6}"/>
            </a:ext>
          </a:extLst>
        </xdr:cNvPr>
        <xdr:cNvSpPr/>
      </xdr:nvSpPr>
      <xdr:spPr>
        <a:xfrm>
          <a:off x="162687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120032</xdr:rowOff>
    </xdr:from>
    <xdr:ext cx="405111" cy="259045"/>
    <xdr:sp macro="" textlink="">
      <xdr:nvSpPr>
        <xdr:cNvPr id="657" name="【学校施設】&#10;有形固定資産減価償却率該当値テキスト">
          <a:extLst>
            <a:ext uri="{FF2B5EF4-FFF2-40B4-BE49-F238E27FC236}">
              <a16:creationId xmlns:a16="http://schemas.microsoft.com/office/drawing/2014/main" id="{48F47922-3A46-46CD-92FD-8D89B5A2421D}"/>
            </a:ext>
          </a:extLst>
        </xdr:cNvPr>
        <xdr:cNvSpPr txBox="1"/>
      </xdr:nvSpPr>
      <xdr:spPr>
        <a:xfrm>
          <a:off x="16357600"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95885</xdr:rowOff>
    </xdr:from>
    <xdr:to>
      <xdr:col>81</xdr:col>
      <xdr:colOff>101600</xdr:colOff>
      <xdr:row>61</xdr:row>
      <xdr:rowOff>26035</xdr:rowOff>
    </xdr:to>
    <xdr:sp macro="" textlink="">
      <xdr:nvSpPr>
        <xdr:cNvPr id="658" name="楕円 657">
          <a:extLst>
            <a:ext uri="{FF2B5EF4-FFF2-40B4-BE49-F238E27FC236}">
              <a16:creationId xmlns:a16="http://schemas.microsoft.com/office/drawing/2014/main" id="{27A0BEA8-8102-448A-8DCA-1373A3AB54AA}"/>
            </a:ext>
          </a:extLst>
        </xdr:cNvPr>
        <xdr:cNvSpPr/>
      </xdr:nvSpPr>
      <xdr:spPr>
        <a:xfrm>
          <a:off x="15430500" y="103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146685</xdr:rowOff>
    </xdr:from>
    <xdr:to>
      <xdr:col>85</xdr:col>
      <xdr:colOff>127000</xdr:colOff>
      <xdr:row>61</xdr:row>
      <xdr:rowOff>20955</xdr:rowOff>
    </xdr:to>
    <xdr:cxnSp macro="">
      <xdr:nvCxnSpPr>
        <xdr:cNvPr id="659" name="直線コネクタ 658">
          <a:extLst>
            <a:ext uri="{FF2B5EF4-FFF2-40B4-BE49-F238E27FC236}">
              <a16:creationId xmlns:a16="http://schemas.microsoft.com/office/drawing/2014/main" id="{10164DFF-424C-4C03-9222-2E420A251766}"/>
            </a:ext>
          </a:extLst>
        </xdr:cNvPr>
        <xdr:cNvCxnSpPr/>
      </xdr:nvCxnSpPr>
      <xdr:spPr>
        <a:xfrm>
          <a:off x="15481300" y="1043368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92075</xdr:rowOff>
    </xdr:from>
    <xdr:to>
      <xdr:col>76</xdr:col>
      <xdr:colOff>165100</xdr:colOff>
      <xdr:row>61</xdr:row>
      <xdr:rowOff>22225</xdr:rowOff>
    </xdr:to>
    <xdr:sp macro="" textlink="">
      <xdr:nvSpPr>
        <xdr:cNvPr id="660" name="楕円 659">
          <a:extLst>
            <a:ext uri="{FF2B5EF4-FFF2-40B4-BE49-F238E27FC236}">
              <a16:creationId xmlns:a16="http://schemas.microsoft.com/office/drawing/2014/main" id="{791A706E-848B-457D-BA20-D3E56343D95C}"/>
            </a:ext>
          </a:extLst>
        </xdr:cNvPr>
        <xdr:cNvSpPr/>
      </xdr:nvSpPr>
      <xdr:spPr>
        <a:xfrm>
          <a:off x="14541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142875</xdr:rowOff>
    </xdr:from>
    <xdr:to>
      <xdr:col>81</xdr:col>
      <xdr:colOff>50800</xdr:colOff>
      <xdr:row>60</xdr:row>
      <xdr:rowOff>146685</xdr:rowOff>
    </xdr:to>
    <xdr:cxnSp macro="">
      <xdr:nvCxnSpPr>
        <xdr:cNvPr id="661" name="直線コネクタ 660">
          <a:extLst>
            <a:ext uri="{FF2B5EF4-FFF2-40B4-BE49-F238E27FC236}">
              <a16:creationId xmlns:a16="http://schemas.microsoft.com/office/drawing/2014/main" id="{8B9A1E0D-86C9-4DD3-9C34-3DC27CDA0304}"/>
            </a:ext>
          </a:extLst>
        </xdr:cNvPr>
        <xdr:cNvCxnSpPr/>
      </xdr:nvCxnSpPr>
      <xdr:spPr>
        <a:xfrm>
          <a:off x="14592300" y="104298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42545</xdr:rowOff>
    </xdr:from>
    <xdr:to>
      <xdr:col>72</xdr:col>
      <xdr:colOff>38100</xdr:colOff>
      <xdr:row>60</xdr:row>
      <xdr:rowOff>144145</xdr:rowOff>
    </xdr:to>
    <xdr:sp macro="" textlink="">
      <xdr:nvSpPr>
        <xdr:cNvPr id="662" name="楕円 661">
          <a:extLst>
            <a:ext uri="{FF2B5EF4-FFF2-40B4-BE49-F238E27FC236}">
              <a16:creationId xmlns:a16="http://schemas.microsoft.com/office/drawing/2014/main" id="{0E0D01D5-7897-440A-AD84-854AAF222240}"/>
            </a:ext>
          </a:extLst>
        </xdr:cNvPr>
        <xdr:cNvSpPr/>
      </xdr:nvSpPr>
      <xdr:spPr>
        <a:xfrm>
          <a:off x="136525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93345</xdr:rowOff>
    </xdr:from>
    <xdr:to>
      <xdr:col>76</xdr:col>
      <xdr:colOff>114300</xdr:colOff>
      <xdr:row>60</xdr:row>
      <xdr:rowOff>142875</xdr:rowOff>
    </xdr:to>
    <xdr:cxnSp macro="">
      <xdr:nvCxnSpPr>
        <xdr:cNvPr id="663" name="直線コネクタ 662">
          <a:extLst>
            <a:ext uri="{FF2B5EF4-FFF2-40B4-BE49-F238E27FC236}">
              <a16:creationId xmlns:a16="http://schemas.microsoft.com/office/drawing/2014/main" id="{5F8B2084-FB55-4C70-886C-AB464171BC99}"/>
            </a:ext>
          </a:extLst>
        </xdr:cNvPr>
        <xdr:cNvCxnSpPr/>
      </xdr:nvCxnSpPr>
      <xdr:spPr>
        <a:xfrm>
          <a:off x="13703300" y="1038034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158750</xdr:rowOff>
    </xdr:from>
    <xdr:to>
      <xdr:col>67</xdr:col>
      <xdr:colOff>101600</xdr:colOff>
      <xdr:row>60</xdr:row>
      <xdr:rowOff>88900</xdr:rowOff>
    </xdr:to>
    <xdr:sp macro="" textlink="">
      <xdr:nvSpPr>
        <xdr:cNvPr id="664" name="楕円 663">
          <a:extLst>
            <a:ext uri="{FF2B5EF4-FFF2-40B4-BE49-F238E27FC236}">
              <a16:creationId xmlns:a16="http://schemas.microsoft.com/office/drawing/2014/main" id="{94C12C11-3DDD-4463-91F7-75634BE41711}"/>
            </a:ext>
          </a:extLst>
        </xdr:cNvPr>
        <xdr:cNvSpPr/>
      </xdr:nvSpPr>
      <xdr:spPr>
        <a:xfrm>
          <a:off x="12763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38100</xdr:rowOff>
    </xdr:from>
    <xdr:to>
      <xdr:col>71</xdr:col>
      <xdr:colOff>177800</xdr:colOff>
      <xdr:row>60</xdr:row>
      <xdr:rowOff>93345</xdr:rowOff>
    </xdr:to>
    <xdr:cxnSp macro="">
      <xdr:nvCxnSpPr>
        <xdr:cNvPr id="665" name="直線コネクタ 664">
          <a:extLst>
            <a:ext uri="{FF2B5EF4-FFF2-40B4-BE49-F238E27FC236}">
              <a16:creationId xmlns:a16="http://schemas.microsoft.com/office/drawing/2014/main" id="{F88A04DE-11D8-48AA-A390-61AD065BBACA}"/>
            </a:ext>
          </a:extLst>
        </xdr:cNvPr>
        <xdr:cNvCxnSpPr/>
      </xdr:nvCxnSpPr>
      <xdr:spPr>
        <a:xfrm>
          <a:off x="12814300" y="1032510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116857</xdr:rowOff>
    </xdr:from>
    <xdr:ext cx="405111" cy="259045"/>
    <xdr:sp macro="" textlink="">
      <xdr:nvSpPr>
        <xdr:cNvPr id="666" name="n_1aveValue【学校施設】&#10;有形固定資産減価償却率">
          <a:extLst>
            <a:ext uri="{FF2B5EF4-FFF2-40B4-BE49-F238E27FC236}">
              <a16:creationId xmlns:a16="http://schemas.microsoft.com/office/drawing/2014/main" id="{57F4FE19-8E91-43FA-9999-0002E56B97FB}"/>
            </a:ext>
          </a:extLst>
        </xdr:cNvPr>
        <xdr:cNvSpPr txBox="1"/>
      </xdr:nvSpPr>
      <xdr:spPr>
        <a:xfrm>
          <a:off x="152660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90187</xdr:rowOff>
    </xdr:from>
    <xdr:ext cx="405111" cy="259045"/>
    <xdr:sp macro="" textlink="">
      <xdr:nvSpPr>
        <xdr:cNvPr id="667" name="n_2aveValue【学校施設】&#10;有形固定資産減価償却率">
          <a:extLst>
            <a:ext uri="{FF2B5EF4-FFF2-40B4-BE49-F238E27FC236}">
              <a16:creationId xmlns:a16="http://schemas.microsoft.com/office/drawing/2014/main" id="{598658ED-929D-4399-97CD-1E2E0B2EA8F9}"/>
            </a:ext>
          </a:extLst>
        </xdr:cNvPr>
        <xdr:cNvSpPr txBox="1"/>
      </xdr:nvSpPr>
      <xdr:spPr>
        <a:xfrm>
          <a:off x="143897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61612</xdr:rowOff>
    </xdr:from>
    <xdr:ext cx="405111" cy="259045"/>
    <xdr:sp macro="" textlink="">
      <xdr:nvSpPr>
        <xdr:cNvPr id="668" name="n_3aveValue【学校施設】&#10;有形固定資産減価償却率">
          <a:extLst>
            <a:ext uri="{FF2B5EF4-FFF2-40B4-BE49-F238E27FC236}">
              <a16:creationId xmlns:a16="http://schemas.microsoft.com/office/drawing/2014/main" id="{E8BC2D88-BEAF-4C48-9BBD-5F2ABBA1E46A}"/>
            </a:ext>
          </a:extLst>
        </xdr:cNvPr>
        <xdr:cNvSpPr txBox="1"/>
      </xdr:nvSpPr>
      <xdr:spPr>
        <a:xfrm>
          <a:off x="13500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44467</xdr:rowOff>
    </xdr:from>
    <xdr:ext cx="405111" cy="259045"/>
    <xdr:sp macro="" textlink="">
      <xdr:nvSpPr>
        <xdr:cNvPr id="669" name="n_4aveValue【学校施設】&#10;有形固定資産減価償却率">
          <a:extLst>
            <a:ext uri="{FF2B5EF4-FFF2-40B4-BE49-F238E27FC236}">
              <a16:creationId xmlns:a16="http://schemas.microsoft.com/office/drawing/2014/main" id="{1EF5F161-A2C0-4B4A-A957-FCEC9ED9CBC5}"/>
            </a:ext>
          </a:extLst>
        </xdr:cNvPr>
        <xdr:cNvSpPr txBox="1"/>
      </xdr:nvSpPr>
      <xdr:spPr>
        <a:xfrm>
          <a:off x="12611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17162</xdr:rowOff>
    </xdr:from>
    <xdr:ext cx="405111" cy="259045"/>
    <xdr:sp macro="" textlink="">
      <xdr:nvSpPr>
        <xdr:cNvPr id="670" name="n_1mainValue【学校施設】&#10;有形固定資産減価償却率">
          <a:extLst>
            <a:ext uri="{FF2B5EF4-FFF2-40B4-BE49-F238E27FC236}">
              <a16:creationId xmlns:a16="http://schemas.microsoft.com/office/drawing/2014/main" id="{F3DFF0DB-2055-4764-B49A-DB7D62732ED6}"/>
            </a:ext>
          </a:extLst>
        </xdr:cNvPr>
        <xdr:cNvSpPr txBox="1"/>
      </xdr:nvSpPr>
      <xdr:spPr>
        <a:xfrm>
          <a:off x="15266044" y="1047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13352</xdr:rowOff>
    </xdr:from>
    <xdr:ext cx="405111" cy="259045"/>
    <xdr:sp macro="" textlink="">
      <xdr:nvSpPr>
        <xdr:cNvPr id="671" name="n_2mainValue【学校施設】&#10;有形固定資産減価償却率">
          <a:extLst>
            <a:ext uri="{FF2B5EF4-FFF2-40B4-BE49-F238E27FC236}">
              <a16:creationId xmlns:a16="http://schemas.microsoft.com/office/drawing/2014/main" id="{C0C4FF7B-0863-43FB-9F86-62D1E7464F64}"/>
            </a:ext>
          </a:extLst>
        </xdr:cNvPr>
        <xdr:cNvSpPr txBox="1"/>
      </xdr:nvSpPr>
      <xdr:spPr>
        <a:xfrm>
          <a:off x="1438974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135272</xdr:rowOff>
    </xdr:from>
    <xdr:ext cx="405111" cy="259045"/>
    <xdr:sp macro="" textlink="">
      <xdr:nvSpPr>
        <xdr:cNvPr id="672" name="n_3mainValue【学校施設】&#10;有形固定資産減価償却率">
          <a:extLst>
            <a:ext uri="{FF2B5EF4-FFF2-40B4-BE49-F238E27FC236}">
              <a16:creationId xmlns:a16="http://schemas.microsoft.com/office/drawing/2014/main" id="{6D36822C-7488-48AB-97B1-A2A8473F1643}"/>
            </a:ext>
          </a:extLst>
        </xdr:cNvPr>
        <xdr:cNvSpPr txBox="1"/>
      </xdr:nvSpPr>
      <xdr:spPr>
        <a:xfrm>
          <a:off x="135007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80027</xdr:rowOff>
    </xdr:from>
    <xdr:ext cx="405111" cy="259045"/>
    <xdr:sp macro="" textlink="">
      <xdr:nvSpPr>
        <xdr:cNvPr id="673" name="n_4mainValue【学校施設】&#10;有形固定資産減価償却率">
          <a:extLst>
            <a:ext uri="{FF2B5EF4-FFF2-40B4-BE49-F238E27FC236}">
              <a16:creationId xmlns:a16="http://schemas.microsoft.com/office/drawing/2014/main" id="{DBF0B2A8-CD49-4245-85B8-E05DE6C60E49}"/>
            </a:ext>
          </a:extLst>
        </xdr:cNvPr>
        <xdr:cNvSpPr txBox="1"/>
      </xdr:nvSpPr>
      <xdr:spPr>
        <a:xfrm>
          <a:off x="12611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4" name="正方形/長方形 673">
          <a:extLst>
            <a:ext uri="{FF2B5EF4-FFF2-40B4-BE49-F238E27FC236}">
              <a16:creationId xmlns:a16="http://schemas.microsoft.com/office/drawing/2014/main" id="{875017B1-ABA1-43C3-8C35-4084F4721C1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5" name="正方形/長方形 674">
          <a:extLst>
            <a:ext uri="{FF2B5EF4-FFF2-40B4-BE49-F238E27FC236}">
              <a16:creationId xmlns:a16="http://schemas.microsoft.com/office/drawing/2014/main" id="{B678CEB3-DB94-47B2-ABC6-851921AC25C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6" name="正方形/長方形 675">
          <a:extLst>
            <a:ext uri="{FF2B5EF4-FFF2-40B4-BE49-F238E27FC236}">
              <a16:creationId xmlns:a16="http://schemas.microsoft.com/office/drawing/2014/main" id="{08D5FD7B-BFB1-475F-B3C8-20875376FA7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7" name="正方形/長方形 676">
          <a:extLst>
            <a:ext uri="{FF2B5EF4-FFF2-40B4-BE49-F238E27FC236}">
              <a16:creationId xmlns:a16="http://schemas.microsoft.com/office/drawing/2014/main" id="{114A17E1-0560-43B8-BB2C-0037A740247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8" name="正方形/長方形 677">
          <a:extLst>
            <a:ext uri="{FF2B5EF4-FFF2-40B4-BE49-F238E27FC236}">
              <a16:creationId xmlns:a16="http://schemas.microsoft.com/office/drawing/2014/main" id="{E0E2A20E-7609-4B38-9692-74FBE285831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9" name="正方形/長方形 678">
          <a:extLst>
            <a:ext uri="{FF2B5EF4-FFF2-40B4-BE49-F238E27FC236}">
              <a16:creationId xmlns:a16="http://schemas.microsoft.com/office/drawing/2014/main" id="{08FDBAFA-F9F5-4D7A-A515-00ED645C376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0" name="正方形/長方形 679">
          <a:extLst>
            <a:ext uri="{FF2B5EF4-FFF2-40B4-BE49-F238E27FC236}">
              <a16:creationId xmlns:a16="http://schemas.microsoft.com/office/drawing/2014/main" id="{7B0D6D74-F94A-4567-9CB3-2DF2EB8D6BB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1" name="正方形/長方形 680">
          <a:extLst>
            <a:ext uri="{FF2B5EF4-FFF2-40B4-BE49-F238E27FC236}">
              <a16:creationId xmlns:a16="http://schemas.microsoft.com/office/drawing/2014/main" id="{4C0808B8-4B04-4CE0-8F14-3A939F8429B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2" name="テキスト ボックス 681">
          <a:extLst>
            <a:ext uri="{FF2B5EF4-FFF2-40B4-BE49-F238E27FC236}">
              <a16:creationId xmlns:a16="http://schemas.microsoft.com/office/drawing/2014/main" id="{C9635878-AB60-4EA1-9748-EA614E95943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3" name="直線コネクタ 682">
          <a:extLst>
            <a:ext uri="{FF2B5EF4-FFF2-40B4-BE49-F238E27FC236}">
              <a16:creationId xmlns:a16="http://schemas.microsoft.com/office/drawing/2014/main" id="{320A89AA-7E6E-4CE1-8AA6-FFCC71CCAF6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4" name="テキスト ボックス 683">
          <a:extLst>
            <a:ext uri="{FF2B5EF4-FFF2-40B4-BE49-F238E27FC236}">
              <a16:creationId xmlns:a16="http://schemas.microsoft.com/office/drawing/2014/main" id="{21ACF4EF-106B-4C50-8F93-8298B3A10BC3}"/>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85" name="直線コネクタ 684">
          <a:extLst>
            <a:ext uri="{FF2B5EF4-FFF2-40B4-BE49-F238E27FC236}">
              <a16:creationId xmlns:a16="http://schemas.microsoft.com/office/drawing/2014/main" id="{69A79CA8-ABAB-42B9-BAC4-9EED6932C6D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6" name="テキスト ボックス 685">
          <a:extLst>
            <a:ext uri="{FF2B5EF4-FFF2-40B4-BE49-F238E27FC236}">
              <a16:creationId xmlns:a16="http://schemas.microsoft.com/office/drawing/2014/main" id="{DCEED20B-29F5-4EDC-B25F-DAA3FD2A558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7" name="直線コネクタ 686">
          <a:extLst>
            <a:ext uri="{FF2B5EF4-FFF2-40B4-BE49-F238E27FC236}">
              <a16:creationId xmlns:a16="http://schemas.microsoft.com/office/drawing/2014/main" id="{6207FBBA-8E0C-404A-958E-4611DB708AB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8" name="テキスト ボックス 687">
          <a:extLst>
            <a:ext uri="{FF2B5EF4-FFF2-40B4-BE49-F238E27FC236}">
              <a16:creationId xmlns:a16="http://schemas.microsoft.com/office/drawing/2014/main" id="{53786A48-05F3-4EFA-A523-86984980637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9" name="直線コネクタ 688">
          <a:extLst>
            <a:ext uri="{FF2B5EF4-FFF2-40B4-BE49-F238E27FC236}">
              <a16:creationId xmlns:a16="http://schemas.microsoft.com/office/drawing/2014/main" id="{44524D22-7187-46F8-BBAC-CADEE0DF013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90" name="テキスト ボックス 689">
          <a:extLst>
            <a:ext uri="{FF2B5EF4-FFF2-40B4-BE49-F238E27FC236}">
              <a16:creationId xmlns:a16="http://schemas.microsoft.com/office/drawing/2014/main" id="{86A583C3-FBEB-432F-81F9-426A8E35357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91" name="直線コネクタ 690">
          <a:extLst>
            <a:ext uri="{FF2B5EF4-FFF2-40B4-BE49-F238E27FC236}">
              <a16:creationId xmlns:a16="http://schemas.microsoft.com/office/drawing/2014/main" id="{2A9C5FFE-CFD1-4D0B-A9C6-4BCC281C369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2" name="テキスト ボックス 691">
          <a:extLst>
            <a:ext uri="{FF2B5EF4-FFF2-40B4-BE49-F238E27FC236}">
              <a16:creationId xmlns:a16="http://schemas.microsoft.com/office/drawing/2014/main" id="{0A6BCF90-6738-454A-9E41-F5FDE7DF349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3" name="直線コネクタ 692">
          <a:extLst>
            <a:ext uri="{FF2B5EF4-FFF2-40B4-BE49-F238E27FC236}">
              <a16:creationId xmlns:a16="http://schemas.microsoft.com/office/drawing/2014/main" id="{519876F3-87CA-432B-8377-22C61C3A999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4" name="テキスト ボックス 693">
          <a:extLst>
            <a:ext uri="{FF2B5EF4-FFF2-40B4-BE49-F238E27FC236}">
              <a16:creationId xmlns:a16="http://schemas.microsoft.com/office/drawing/2014/main" id="{A2B7DD10-8052-4076-BB69-0D103F17C81F}"/>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5" name="直線コネクタ 694">
          <a:extLst>
            <a:ext uri="{FF2B5EF4-FFF2-40B4-BE49-F238E27FC236}">
              <a16:creationId xmlns:a16="http://schemas.microsoft.com/office/drawing/2014/main" id="{186BB867-C016-41B5-878C-76B594D05AC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6" name="テキスト ボックス 695">
          <a:extLst>
            <a:ext uri="{FF2B5EF4-FFF2-40B4-BE49-F238E27FC236}">
              <a16:creationId xmlns:a16="http://schemas.microsoft.com/office/drawing/2014/main" id="{577D1412-F66C-4987-BAF9-951B3E2D17B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7" name="【学校施設】&#10;一人当たり面積グラフ枠">
          <a:extLst>
            <a:ext uri="{FF2B5EF4-FFF2-40B4-BE49-F238E27FC236}">
              <a16:creationId xmlns:a16="http://schemas.microsoft.com/office/drawing/2014/main" id="{88F41D26-1971-4F73-A9D1-54D04D46380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49149</xdr:rowOff>
    </xdr:from>
    <xdr:to>
      <xdr:col>116</xdr:col>
      <xdr:colOff>62864</xdr:colOff>
      <xdr:row>63</xdr:row>
      <xdr:rowOff>164211</xdr:rowOff>
    </xdr:to>
    <xdr:cxnSp macro="">
      <xdr:nvCxnSpPr>
        <xdr:cNvPr id="698" name="直線コネクタ 697">
          <a:extLst>
            <a:ext uri="{FF2B5EF4-FFF2-40B4-BE49-F238E27FC236}">
              <a16:creationId xmlns:a16="http://schemas.microsoft.com/office/drawing/2014/main" id="{8D0B862B-3A49-4164-B927-4406942D750D}"/>
            </a:ext>
          </a:extLst>
        </xdr:cNvPr>
        <xdr:cNvCxnSpPr/>
      </xdr:nvCxnSpPr>
      <xdr:spPr>
        <a:xfrm flipV="1">
          <a:off x="22160864" y="9478899"/>
          <a:ext cx="0" cy="1486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168038</xdr:rowOff>
    </xdr:from>
    <xdr:ext cx="469744" cy="259045"/>
    <xdr:sp macro="" textlink="">
      <xdr:nvSpPr>
        <xdr:cNvPr id="699" name="【学校施設】&#10;一人当たり面積最小値テキスト">
          <a:extLst>
            <a:ext uri="{FF2B5EF4-FFF2-40B4-BE49-F238E27FC236}">
              <a16:creationId xmlns:a16="http://schemas.microsoft.com/office/drawing/2014/main" id="{C1FD334B-EC2A-46C8-B431-4B725432FF2F}"/>
            </a:ext>
          </a:extLst>
        </xdr:cNvPr>
        <xdr:cNvSpPr txBox="1"/>
      </xdr:nvSpPr>
      <xdr:spPr>
        <a:xfrm>
          <a:off x="22199600" y="1096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164211</xdr:rowOff>
    </xdr:from>
    <xdr:to>
      <xdr:col>116</xdr:col>
      <xdr:colOff>152400</xdr:colOff>
      <xdr:row>63</xdr:row>
      <xdr:rowOff>164211</xdr:rowOff>
    </xdr:to>
    <xdr:cxnSp macro="">
      <xdr:nvCxnSpPr>
        <xdr:cNvPr id="700" name="直線コネクタ 699">
          <a:extLst>
            <a:ext uri="{FF2B5EF4-FFF2-40B4-BE49-F238E27FC236}">
              <a16:creationId xmlns:a16="http://schemas.microsoft.com/office/drawing/2014/main" id="{1475CA9A-C31E-449D-910F-079072922AB1}"/>
            </a:ext>
          </a:extLst>
        </xdr:cNvPr>
        <xdr:cNvCxnSpPr/>
      </xdr:nvCxnSpPr>
      <xdr:spPr>
        <a:xfrm>
          <a:off x="22072600" y="10965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167276</xdr:rowOff>
    </xdr:from>
    <xdr:ext cx="469744" cy="259045"/>
    <xdr:sp macro="" textlink="">
      <xdr:nvSpPr>
        <xdr:cNvPr id="701" name="【学校施設】&#10;一人当たり面積最大値テキスト">
          <a:extLst>
            <a:ext uri="{FF2B5EF4-FFF2-40B4-BE49-F238E27FC236}">
              <a16:creationId xmlns:a16="http://schemas.microsoft.com/office/drawing/2014/main" id="{1C24082E-9BE7-4205-A1EF-3E1895F4CAC8}"/>
            </a:ext>
          </a:extLst>
        </xdr:cNvPr>
        <xdr:cNvSpPr txBox="1"/>
      </xdr:nvSpPr>
      <xdr:spPr>
        <a:xfrm>
          <a:off x="22199600" y="925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49149</xdr:rowOff>
    </xdr:from>
    <xdr:to>
      <xdr:col>116</xdr:col>
      <xdr:colOff>152400</xdr:colOff>
      <xdr:row>55</xdr:row>
      <xdr:rowOff>49149</xdr:rowOff>
    </xdr:to>
    <xdr:cxnSp macro="">
      <xdr:nvCxnSpPr>
        <xdr:cNvPr id="702" name="直線コネクタ 701">
          <a:extLst>
            <a:ext uri="{FF2B5EF4-FFF2-40B4-BE49-F238E27FC236}">
              <a16:creationId xmlns:a16="http://schemas.microsoft.com/office/drawing/2014/main" id="{7072968F-68E5-4C65-900B-4A47421618D5}"/>
            </a:ext>
          </a:extLst>
        </xdr:cNvPr>
        <xdr:cNvCxnSpPr/>
      </xdr:nvCxnSpPr>
      <xdr:spPr>
        <a:xfrm>
          <a:off x="22072600" y="9478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22115</xdr:rowOff>
    </xdr:from>
    <xdr:ext cx="469744" cy="259045"/>
    <xdr:sp macro="" textlink="">
      <xdr:nvSpPr>
        <xdr:cNvPr id="703" name="【学校施設】&#10;一人当たり面積平均値テキスト">
          <a:extLst>
            <a:ext uri="{FF2B5EF4-FFF2-40B4-BE49-F238E27FC236}">
              <a16:creationId xmlns:a16="http://schemas.microsoft.com/office/drawing/2014/main" id="{47D537A0-36EC-4150-BD3B-94D1CE37E427}"/>
            </a:ext>
          </a:extLst>
        </xdr:cNvPr>
        <xdr:cNvSpPr txBox="1"/>
      </xdr:nvSpPr>
      <xdr:spPr>
        <a:xfrm>
          <a:off x="22199600" y="104805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43688</xdr:rowOff>
    </xdr:from>
    <xdr:to>
      <xdr:col>116</xdr:col>
      <xdr:colOff>114300</xdr:colOff>
      <xdr:row>61</xdr:row>
      <xdr:rowOff>145288</xdr:rowOff>
    </xdr:to>
    <xdr:sp macro="" textlink="">
      <xdr:nvSpPr>
        <xdr:cNvPr id="704" name="フローチャート: 判断 703">
          <a:extLst>
            <a:ext uri="{FF2B5EF4-FFF2-40B4-BE49-F238E27FC236}">
              <a16:creationId xmlns:a16="http://schemas.microsoft.com/office/drawing/2014/main" id="{61B2FD0C-9078-41C5-BD64-BE622B418715}"/>
            </a:ext>
          </a:extLst>
        </xdr:cNvPr>
        <xdr:cNvSpPr/>
      </xdr:nvSpPr>
      <xdr:spPr>
        <a:xfrm>
          <a:off x="22110700" y="1050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16637</xdr:rowOff>
    </xdr:from>
    <xdr:to>
      <xdr:col>112</xdr:col>
      <xdr:colOff>38100</xdr:colOff>
      <xdr:row>61</xdr:row>
      <xdr:rowOff>118237</xdr:rowOff>
    </xdr:to>
    <xdr:sp macro="" textlink="">
      <xdr:nvSpPr>
        <xdr:cNvPr id="705" name="フローチャート: 判断 704">
          <a:extLst>
            <a:ext uri="{FF2B5EF4-FFF2-40B4-BE49-F238E27FC236}">
              <a16:creationId xmlns:a16="http://schemas.microsoft.com/office/drawing/2014/main" id="{480AA2C6-4921-4585-B44D-17B15422B150}"/>
            </a:ext>
          </a:extLst>
        </xdr:cNvPr>
        <xdr:cNvSpPr/>
      </xdr:nvSpPr>
      <xdr:spPr>
        <a:xfrm>
          <a:off x="21272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106172</xdr:rowOff>
    </xdr:from>
    <xdr:to>
      <xdr:col>107</xdr:col>
      <xdr:colOff>101600</xdr:colOff>
      <xdr:row>62</xdr:row>
      <xdr:rowOff>36322</xdr:rowOff>
    </xdr:to>
    <xdr:sp macro="" textlink="">
      <xdr:nvSpPr>
        <xdr:cNvPr id="706" name="フローチャート: 判断 705">
          <a:extLst>
            <a:ext uri="{FF2B5EF4-FFF2-40B4-BE49-F238E27FC236}">
              <a16:creationId xmlns:a16="http://schemas.microsoft.com/office/drawing/2014/main" id="{4528BDCF-25A9-42DD-8E75-293EA60A5308}"/>
            </a:ext>
          </a:extLst>
        </xdr:cNvPr>
        <xdr:cNvSpPr/>
      </xdr:nvSpPr>
      <xdr:spPr>
        <a:xfrm>
          <a:off x="20383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49403</xdr:rowOff>
    </xdr:from>
    <xdr:to>
      <xdr:col>102</xdr:col>
      <xdr:colOff>165100</xdr:colOff>
      <xdr:row>61</xdr:row>
      <xdr:rowOff>151003</xdr:rowOff>
    </xdr:to>
    <xdr:sp macro="" textlink="">
      <xdr:nvSpPr>
        <xdr:cNvPr id="707" name="フローチャート: 判断 706">
          <a:extLst>
            <a:ext uri="{FF2B5EF4-FFF2-40B4-BE49-F238E27FC236}">
              <a16:creationId xmlns:a16="http://schemas.microsoft.com/office/drawing/2014/main" id="{B6DB9AB9-6BDB-4620-BD6D-8110E1213807}"/>
            </a:ext>
          </a:extLst>
        </xdr:cNvPr>
        <xdr:cNvSpPr/>
      </xdr:nvSpPr>
      <xdr:spPr>
        <a:xfrm>
          <a:off x="19494500" y="105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80645</xdr:rowOff>
    </xdr:from>
    <xdr:to>
      <xdr:col>98</xdr:col>
      <xdr:colOff>38100</xdr:colOff>
      <xdr:row>62</xdr:row>
      <xdr:rowOff>10795</xdr:rowOff>
    </xdr:to>
    <xdr:sp macro="" textlink="">
      <xdr:nvSpPr>
        <xdr:cNvPr id="708" name="フローチャート: 判断 707">
          <a:extLst>
            <a:ext uri="{FF2B5EF4-FFF2-40B4-BE49-F238E27FC236}">
              <a16:creationId xmlns:a16="http://schemas.microsoft.com/office/drawing/2014/main" id="{F55B5EE6-D29C-4438-8363-1E5309CD40AA}"/>
            </a:ext>
          </a:extLst>
        </xdr:cNvPr>
        <xdr:cNvSpPr/>
      </xdr:nvSpPr>
      <xdr:spPr>
        <a:xfrm>
          <a:off x="186055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A21E6693-7234-4352-8AD4-341495A6FEA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D7E68BD8-84F1-4266-A037-73271797EAA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AC1A051B-5AD9-4019-B57A-81C2557F20D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2" name="テキスト ボックス 711">
          <a:extLst>
            <a:ext uri="{FF2B5EF4-FFF2-40B4-BE49-F238E27FC236}">
              <a16:creationId xmlns:a16="http://schemas.microsoft.com/office/drawing/2014/main" id="{031ABBF9-9371-45E0-8F99-B74A3D70F65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3" name="テキスト ボックス 712">
          <a:extLst>
            <a:ext uri="{FF2B5EF4-FFF2-40B4-BE49-F238E27FC236}">
              <a16:creationId xmlns:a16="http://schemas.microsoft.com/office/drawing/2014/main" id="{1826F73E-AA63-4629-BA8B-B5BC397E72A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116459</xdr:rowOff>
    </xdr:from>
    <xdr:to>
      <xdr:col>116</xdr:col>
      <xdr:colOff>114300</xdr:colOff>
      <xdr:row>58</xdr:row>
      <xdr:rowOff>46609</xdr:rowOff>
    </xdr:to>
    <xdr:sp macro="" textlink="">
      <xdr:nvSpPr>
        <xdr:cNvPr id="714" name="楕円 713">
          <a:extLst>
            <a:ext uri="{FF2B5EF4-FFF2-40B4-BE49-F238E27FC236}">
              <a16:creationId xmlns:a16="http://schemas.microsoft.com/office/drawing/2014/main" id="{424E8592-5E53-4BDD-9B54-ABDB622B390A}"/>
            </a:ext>
          </a:extLst>
        </xdr:cNvPr>
        <xdr:cNvSpPr/>
      </xdr:nvSpPr>
      <xdr:spPr>
        <a:xfrm>
          <a:off x="22110700" y="988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139336</xdr:rowOff>
    </xdr:from>
    <xdr:ext cx="469744" cy="259045"/>
    <xdr:sp macro="" textlink="">
      <xdr:nvSpPr>
        <xdr:cNvPr id="715" name="【学校施設】&#10;一人当たり面積該当値テキスト">
          <a:extLst>
            <a:ext uri="{FF2B5EF4-FFF2-40B4-BE49-F238E27FC236}">
              <a16:creationId xmlns:a16="http://schemas.microsoft.com/office/drawing/2014/main" id="{1B4200CA-7002-48CA-BD8C-CC62CCCBFC96}"/>
            </a:ext>
          </a:extLst>
        </xdr:cNvPr>
        <xdr:cNvSpPr txBox="1"/>
      </xdr:nvSpPr>
      <xdr:spPr>
        <a:xfrm>
          <a:off x="22199600" y="9740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98171</xdr:rowOff>
    </xdr:from>
    <xdr:to>
      <xdr:col>112</xdr:col>
      <xdr:colOff>38100</xdr:colOff>
      <xdr:row>59</xdr:row>
      <xdr:rowOff>28321</xdr:rowOff>
    </xdr:to>
    <xdr:sp macro="" textlink="">
      <xdr:nvSpPr>
        <xdr:cNvPr id="716" name="楕円 715">
          <a:extLst>
            <a:ext uri="{FF2B5EF4-FFF2-40B4-BE49-F238E27FC236}">
              <a16:creationId xmlns:a16="http://schemas.microsoft.com/office/drawing/2014/main" id="{D5155AB0-F3D7-42CF-B25A-2E4CF6318FC2}"/>
            </a:ext>
          </a:extLst>
        </xdr:cNvPr>
        <xdr:cNvSpPr/>
      </xdr:nvSpPr>
      <xdr:spPr>
        <a:xfrm>
          <a:off x="21272500" y="1004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167259</xdr:rowOff>
    </xdr:from>
    <xdr:to>
      <xdr:col>116</xdr:col>
      <xdr:colOff>63500</xdr:colOff>
      <xdr:row>58</xdr:row>
      <xdr:rowOff>148971</xdr:rowOff>
    </xdr:to>
    <xdr:cxnSp macro="">
      <xdr:nvCxnSpPr>
        <xdr:cNvPr id="717" name="直線コネクタ 716">
          <a:extLst>
            <a:ext uri="{FF2B5EF4-FFF2-40B4-BE49-F238E27FC236}">
              <a16:creationId xmlns:a16="http://schemas.microsoft.com/office/drawing/2014/main" id="{9A392CEE-FB37-4902-A090-0FBF4F215239}"/>
            </a:ext>
          </a:extLst>
        </xdr:cNvPr>
        <xdr:cNvCxnSpPr/>
      </xdr:nvCxnSpPr>
      <xdr:spPr>
        <a:xfrm flipV="1">
          <a:off x="21323300" y="9939909"/>
          <a:ext cx="838200" cy="15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118745</xdr:rowOff>
    </xdr:from>
    <xdr:to>
      <xdr:col>107</xdr:col>
      <xdr:colOff>101600</xdr:colOff>
      <xdr:row>59</xdr:row>
      <xdr:rowOff>48895</xdr:rowOff>
    </xdr:to>
    <xdr:sp macro="" textlink="">
      <xdr:nvSpPr>
        <xdr:cNvPr id="718" name="楕円 717">
          <a:extLst>
            <a:ext uri="{FF2B5EF4-FFF2-40B4-BE49-F238E27FC236}">
              <a16:creationId xmlns:a16="http://schemas.microsoft.com/office/drawing/2014/main" id="{14796804-9FA3-4B6E-B1D4-68DB48E23C56}"/>
            </a:ext>
          </a:extLst>
        </xdr:cNvPr>
        <xdr:cNvSpPr/>
      </xdr:nvSpPr>
      <xdr:spPr>
        <a:xfrm>
          <a:off x="20383500"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148971</xdr:rowOff>
    </xdr:from>
    <xdr:to>
      <xdr:col>111</xdr:col>
      <xdr:colOff>177800</xdr:colOff>
      <xdr:row>58</xdr:row>
      <xdr:rowOff>169545</xdr:rowOff>
    </xdr:to>
    <xdr:cxnSp macro="">
      <xdr:nvCxnSpPr>
        <xdr:cNvPr id="719" name="直線コネクタ 718">
          <a:extLst>
            <a:ext uri="{FF2B5EF4-FFF2-40B4-BE49-F238E27FC236}">
              <a16:creationId xmlns:a16="http://schemas.microsoft.com/office/drawing/2014/main" id="{FA79ADB7-8659-4A43-8294-530D2157CFAB}"/>
            </a:ext>
          </a:extLst>
        </xdr:cNvPr>
        <xdr:cNvCxnSpPr/>
      </xdr:nvCxnSpPr>
      <xdr:spPr>
        <a:xfrm flipV="1">
          <a:off x="20434300" y="10093071"/>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147320</xdr:rowOff>
    </xdr:from>
    <xdr:to>
      <xdr:col>102</xdr:col>
      <xdr:colOff>165100</xdr:colOff>
      <xdr:row>59</xdr:row>
      <xdr:rowOff>77470</xdr:rowOff>
    </xdr:to>
    <xdr:sp macro="" textlink="">
      <xdr:nvSpPr>
        <xdr:cNvPr id="720" name="楕円 719">
          <a:extLst>
            <a:ext uri="{FF2B5EF4-FFF2-40B4-BE49-F238E27FC236}">
              <a16:creationId xmlns:a16="http://schemas.microsoft.com/office/drawing/2014/main" id="{BB3C9E40-3E95-40BD-A4F9-B2DFC13F436B}"/>
            </a:ext>
          </a:extLst>
        </xdr:cNvPr>
        <xdr:cNvSpPr/>
      </xdr:nvSpPr>
      <xdr:spPr>
        <a:xfrm>
          <a:off x="194945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169545</xdr:rowOff>
    </xdr:from>
    <xdr:to>
      <xdr:col>107</xdr:col>
      <xdr:colOff>50800</xdr:colOff>
      <xdr:row>59</xdr:row>
      <xdr:rowOff>26670</xdr:rowOff>
    </xdr:to>
    <xdr:cxnSp macro="">
      <xdr:nvCxnSpPr>
        <xdr:cNvPr id="721" name="直線コネクタ 720">
          <a:extLst>
            <a:ext uri="{FF2B5EF4-FFF2-40B4-BE49-F238E27FC236}">
              <a16:creationId xmlns:a16="http://schemas.microsoft.com/office/drawing/2014/main" id="{72486E59-2E66-4C19-B786-BF5731FCE26D}"/>
            </a:ext>
          </a:extLst>
        </xdr:cNvPr>
        <xdr:cNvCxnSpPr/>
      </xdr:nvCxnSpPr>
      <xdr:spPr>
        <a:xfrm flipV="1">
          <a:off x="19545300" y="101136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1778</xdr:rowOff>
    </xdr:from>
    <xdr:to>
      <xdr:col>98</xdr:col>
      <xdr:colOff>38100</xdr:colOff>
      <xdr:row>59</xdr:row>
      <xdr:rowOff>103378</xdr:rowOff>
    </xdr:to>
    <xdr:sp macro="" textlink="">
      <xdr:nvSpPr>
        <xdr:cNvPr id="722" name="楕円 721">
          <a:extLst>
            <a:ext uri="{FF2B5EF4-FFF2-40B4-BE49-F238E27FC236}">
              <a16:creationId xmlns:a16="http://schemas.microsoft.com/office/drawing/2014/main" id="{2FC2DF03-7716-4021-9A36-7516CD6E352D}"/>
            </a:ext>
          </a:extLst>
        </xdr:cNvPr>
        <xdr:cNvSpPr/>
      </xdr:nvSpPr>
      <xdr:spPr>
        <a:xfrm>
          <a:off x="18605500" y="1011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26670</xdr:rowOff>
    </xdr:from>
    <xdr:to>
      <xdr:col>102</xdr:col>
      <xdr:colOff>114300</xdr:colOff>
      <xdr:row>59</xdr:row>
      <xdr:rowOff>52578</xdr:rowOff>
    </xdr:to>
    <xdr:cxnSp macro="">
      <xdr:nvCxnSpPr>
        <xdr:cNvPr id="723" name="直線コネクタ 722">
          <a:extLst>
            <a:ext uri="{FF2B5EF4-FFF2-40B4-BE49-F238E27FC236}">
              <a16:creationId xmlns:a16="http://schemas.microsoft.com/office/drawing/2014/main" id="{0E41C22E-A669-400D-96E1-7734EB754655}"/>
            </a:ext>
          </a:extLst>
        </xdr:cNvPr>
        <xdr:cNvCxnSpPr/>
      </xdr:nvCxnSpPr>
      <xdr:spPr>
        <a:xfrm flipV="1">
          <a:off x="18656300" y="10142220"/>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109364</xdr:rowOff>
    </xdr:from>
    <xdr:ext cx="469744" cy="259045"/>
    <xdr:sp macro="" textlink="">
      <xdr:nvSpPr>
        <xdr:cNvPr id="724" name="n_1aveValue【学校施設】&#10;一人当たり面積">
          <a:extLst>
            <a:ext uri="{FF2B5EF4-FFF2-40B4-BE49-F238E27FC236}">
              <a16:creationId xmlns:a16="http://schemas.microsoft.com/office/drawing/2014/main" id="{1F40BF57-D556-43B9-A1FE-B3F07541D099}"/>
            </a:ext>
          </a:extLst>
        </xdr:cNvPr>
        <xdr:cNvSpPr txBox="1"/>
      </xdr:nvSpPr>
      <xdr:spPr>
        <a:xfrm>
          <a:off x="21075727" y="1056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27449</xdr:rowOff>
    </xdr:from>
    <xdr:ext cx="469744" cy="259045"/>
    <xdr:sp macro="" textlink="">
      <xdr:nvSpPr>
        <xdr:cNvPr id="725" name="n_2aveValue【学校施設】&#10;一人当たり面積">
          <a:extLst>
            <a:ext uri="{FF2B5EF4-FFF2-40B4-BE49-F238E27FC236}">
              <a16:creationId xmlns:a16="http://schemas.microsoft.com/office/drawing/2014/main" id="{43CA7F73-8FC0-429D-AA7B-58BB4D6CFA60}"/>
            </a:ext>
          </a:extLst>
        </xdr:cNvPr>
        <xdr:cNvSpPr txBox="1"/>
      </xdr:nvSpPr>
      <xdr:spPr>
        <a:xfrm>
          <a:off x="20199427" y="1065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142130</xdr:rowOff>
    </xdr:from>
    <xdr:ext cx="469744" cy="259045"/>
    <xdr:sp macro="" textlink="">
      <xdr:nvSpPr>
        <xdr:cNvPr id="726" name="n_3aveValue【学校施設】&#10;一人当たり面積">
          <a:extLst>
            <a:ext uri="{FF2B5EF4-FFF2-40B4-BE49-F238E27FC236}">
              <a16:creationId xmlns:a16="http://schemas.microsoft.com/office/drawing/2014/main" id="{CB758EE3-263C-498E-9EB5-6FBE6B4EAE16}"/>
            </a:ext>
          </a:extLst>
        </xdr:cNvPr>
        <xdr:cNvSpPr txBox="1"/>
      </xdr:nvSpPr>
      <xdr:spPr>
        <a:xfrm>
          <a:off x="19310427" y="1060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1922</xdr:rowOff>
    </xdr:from>
    <xdr:ext cx="469744" cy="259045"/>
    <xdr:sp macro="" textlink="">
      <xdr:nvSpPr>
        <xdr:cNvPr id="727" name="n_4aveValue【学校施設】&#10;一人当たり面積">
          <a:extLst>
            <a:ext uri="{FF2B5EF4-FFF2-40B4-BE49-F238E27FC236}">
              <a16:creationId xmlns:a16="http://schemas.microsoft.com/office/drawing/2014/main" id="{0B994807-A48F-4B89-9357-E7AD0BD53073}"/>
            </a:ext>
          </a:extLst>
        </xdr:cNvPr>
        <xdr:cNvSpPr txBox="1"/>
      </xdr:nvSpPr>
      <xdr:spPr>
        <a:xfrm>
          <a:off x="18421427" y="1063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44848</xdr:rowOff>
    </xdr:from>
    <xdr:ext cx="469744" cy="259045"/>
    <xdr:sp macro="" textlink="">
      <xdr:nvSpPr>
        <xdr:cNvPr id="728" name="n_1mainValue【学校施設】&#10;一人当たり面積">
          <a:extLst>
            <a:ext uri="{FF2B5EF4-FFF2-40B4-BE49-F238E27FC236}">
              <a16:creationId xmlns:a16="http://schemas.microsoft.com/office/drawing/2014/main" id="{6A8CC5CF-D22A-4502-A4AB-A79848C19894}"/>
            </a:ext>
          </a:extLst>
        </xdr:cNvPr>
        <xdr:cNvSpPr txBox="1"/>
      </xdr:nvSpPr>
      <xdr:spPr>
        <a:xfrm>
          <a:off x="21075727" y="981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65422</xdr:rowOff>
    </xdr:from>
    <xdr:ext cx="469744" cy="259045"/>
    <xdr:sp macro="" textlink="">
      <xdr:nvSpPr>
        <xdr:cNvPr id="729" name="n_2mainValue【学校施設】&#10;一人当たり面積">
          <a:extLst>
            <a:ext uri="{FF2B5EF4-FFF2-40B4-BE49-F238E27FC236}">
              <a16:creationId xmlns:a16="http://schemas.microsoft.com/office/drawing/2014/main" id="{CE85C372-911E-4A7A-8BA1-0B0E6AC91A03}"/>
            </a:ext>
          </a:extLst>
        </xdr:cNvPr>
        <xdr:cNvSpPr txBox="1"/>
      </xdr:nvSpPr>
      <xdr:spPr>
        <a:xfrm>
          <a:off x="20199427" y="983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93997</xdr:rowOff>
    </xdr:from>
    <xdr:ext cx="469744" cy="259045"/>
    <xdr:sp macro="" textlink="">
      <xdr:nvSpPr>
        <xdr:cNvPr id="730" name="n_3mainValue【学校施設】&#10;一人当たり面積">
          <a:extLst>
            <a:ext uri="{FF2B5EF4-FFF2-40B4-BE49-F238E27FC236}">
              <a16:creationId xmlns:a16="http://schemas.microsoft.com/office/drawing/2014/main" id="{27CA7F6B-F6E9-449D-94D1-E9715433114E}"/>
            </a:ext>
          </a:extLst>
        </xdr:cNvPr>
        <xdr:cNvSpPr txBox="1"/>
      </xdr:nvSpPr>
      <xdr:spPr>
        <a:xfrm>
          <a:off x="19310427" y="986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119905</xdr:rowOff>
    </xdr:from>
    <xdr:ext cx="469744" cy="259045"/>
    <xdr:sp macro="" textlink="">
      <xdr:nvSpPr>
        <xdr:cNvPr id="731" name="n_4mainValue【学校施設】&#10;一人当たり面積">
          <a:extLst>
            <a:ext uri="{FF2B5EF4-FFF2-40B4-BE49-F238E27FC236}">
              <a16:creationId xmlns:a16="http://schemas.microsoft.com/office/drawing/2014/main" id="{61B24F00-F1DB-42CE-A84B-9D40870FAF8F}"/>
            </a:ext>
          </a:extLst>
        </xdr:cNvPr>
        <xdr:cNvSpPr txBox="1"/>
      </xdr:nvSpPr>
      <xdr:spPr>
        <a:xfrm>
          <a:off x="18421427" y="989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2" name="正方形/長方形 731">
          <a:extLst>
            <a:ext uri="{FF2B5EF4-FFF2-40B4-BE49-F238E27FC236}">
              <a16:creationId xmlns:a16="http://schemas.microsoft.com/office/drawing/2014/main" id="{8124F9AE-705D-49B5-953C-8F66F8C409A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3" name="正方形/長方形 732">
          <a:extLst>
            <a:ext uri="{FF2B5EF4-FFF2-40B4-BE49-F238E27FC236}">
              <a16:creationId xmlns:a16="http://schemas.microsoft.com/office/drawing/2014/main" id="{DB43850B-34C5-44E6-BC0C-0960EFEEB0D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4" name="正方形/長方形 733">
          <a:extLst>
            <a:ext uri="{FF2B5EF4-FFF2-40B4-BE49-F238E27FC236}">
              <a16:creationId xmlns:a16="http://schemas.microsoft.com/office/drawing/2014/main" id="{7E057A69-065F-4C20-B44D-7ABA81BE330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5" name="正方形/長方形 734">
          <a:extLst>
            <a:ext uri="{FF2B5EF4-FFF2-40B4-BE49-F238E27FC236}">
              <a16:creationId xmlns:a16="http://schemas.microsoft.com/office/drawing/2014/main" id="{9A6E882D-0CF1-4D4E-9F9E-48DD01039C3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6" name="正方形/長方形 735">
          <a:extLst>
            <a:ext uri="{FF2B5EF4-FFF2-40B4-BE49-F238E27FC236}">
              <a16:creationId xmlns:a16="http://schemas.microsoft.com/office/drawing/2014/main" id="{A64EEE53-DB3F-49B2-8334-906B78A9A32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7" name="正方形/長方形 736">
          <a:extLst>
            <a:ext uri="{FF2B5EF4-FFF2-40B4-BE49-F238E27FC236}">
              <a16:creationId xmlns:a16="http://schemas.microsoft.com/office/drawing/2014/main" id="{740CA775-44AA-487C-96CA-58320F4D7B4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8" name="正方形/長方形 737">
          <a:extLst>
            <a:ext uri="{FF2B5EF4-FFF2-40B4-BE49-F238E27FC236}">
              <a16:creationId xmlns:a16="http://schemas.microsoft.com/office/drawing/2014/main" id="{35F227E5-3BE8-466C-83E5-76F65829513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9" name="正方形/長方形 738">
          <a:extLst>
            <a:ext uri="{FF2B5EF4-FFF2-40B4-BE49-F238E27FC236}">
              <a16:creationId xmlns:a16="http://schemas.microsoft.com/office/drawing/2014/main" id="{8B802EDD-1FE7-4F6D-A288-ECD6E6C68C4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40" name="テキスト ボックス 739">
          <a:extLst>
            <a:ext uri="{FF2B5EF4-FFF2-40B4-BE49-F238E27FC236}">
              <a16:creationId xmlns:a16="http://schemas.microsoft.com/office/drawing/2014/main" id="{BC627037-9340-4B05-81C6-4C0DD5994F5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41" name="直線コネクタ 740">
          <a:extLst>
            <a:ext uri="{FF2B5EF4-FFF2-40B4-BE49-F238E27FC236}">
              <a16:creationId xmlns:a16="http://schemas.microsoft.com/office/drawing/2014/main" id="{A60C1979-17C1-4875-8E9D-6E656D9CFAA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2" name="テキスト ボックス 741">
          <a:extLst>
            <a:ext uri="{FF2B5EF4-FFF2-40B4-BE49-F238E27FC236}">
              <a16:creationId xmlns:a16="http://schemas.microsoft.com/office/drawing/2014/main" id="{31FB8BB0-396A-4479-8D0C-585FFFD3D07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3" name="直線コネクタ 742">
          <a:extLst>
            <a:ext uri="{FF2B5EF4-FFF2-40B4-BE49-F238E27FC236}">
              <a16:creationId xmlns:a16="http://schemas.microsoft.com/office/drawing/2014/main" id="{6F360508-4BB5-493E-B508-DF87CB9B3F4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4" name="テキスト ボックス 743">
          <a:extLst>
            <a:ext uri="{FF2B5EF4-FFF2-40B4-BE49-F238E27FC236}">
              <a16:creationId xmlns:a16="http://schemas.microsoft.com/office/drawing/2014/main" id="{347DC14B-252C-417B-AF49-3A60F568DF0B}"/>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5" name="直線コネクタ 744">
          <a:extLst>
            <a:ext uri="{FF2B5EF4-FFF2-40B4-BE49-F238E27FC236}">
              <a16:creationId xmlns:a16="http://schemas.microsoft.com/office/drawing/2014/main" id="{133F223C-2242-4C3E-9C80-7017E2D00AB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6" name="テキスト ボックス 745">
          <a:extLst>
            <a:ext uri="{FF2B5EF4-FFF2-40B4-BE49-F238E27FC236}">
              <a16:creationId xmlns:a16="http://schemas.microsoft.com/office/drawing/2014/main" id="{4201FAB4-3EA8-4202-BE3A-77CA886252D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7" name="直線コネクタ 746">
          <a:extLst>
            <a:ext uri="{FF2B5EF4-FFF2-40B4-BE49-F238E27FC236}">
              <a16:creationId xmlns:a16="http://schemas.microsoft.com/office/drawing/2014/main" id="{7D7DC8A9-5295-4EA0-AFC8-65BD9F97597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8" name="テキスト ボックス 747">
          <a:extLst>
            <a:ext uri="{FF2B5EF4-FFF2-40B4-BE49-F238E27FC236}">
              <a16:creationId xmlns:a16="http://schemas.microsoft.com/office/drawing/2014/main" id="{18E52B0F-53AE-45D9-9DA8-A8A12E44DF4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9" name="直線コネクタ 748">
          <a:extLst>
            <a:ext uri="{FF2B5EF4-FFF2-40B4-BE49-F238E27FC236}">
              <a16:creationId xmlns:a16="http://schemas.microsoft.com/office/drawing/2014/main" id="{88418EB2-3D7E-4398-AFA6-2F3743AEA61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50" name="テキスト ボックス 749">
          <a:extLst>
            <a:ext uri="{FF2B5EF4-FFF2-40B4-BE49-F238E27FC236}">
              <a16:creationId xmlns:a16="http://schemas.microsoft.com/office/drawing/2014/main" id="{4A7B09B5-0851-4C02-8725-039A6C6287F8}"/>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51" name="直線コネクタ 750">
          <a:extLst>
            <a:ext uri="{FF2B5EF4-FFF2-40B4-BE49-F238E27FC236}">
              <a16:creationId xmlns:a16="http://schemas.microsoft.com/office/drawing/2014/main" id="{2D8FC17E-C497-47BC-AEAD-538310E566E9}"/>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2" name="テキスト ボックス 751">
          <a:extLst>
            <a:ext uri="{FF2B5EF4-FFF2-40B4-BE49-F238E27FC236}">
              <a16:creationId xmlns:a16="http://schemas.microsoft.com/office/drawing/2014/main" id="{E0D941D3-211D-44CF-A1A4-7D7BD33C2415}"/>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3" name="直線コネクタ 752">
          <a:extLst>
            <a:ext uri="{FF2B5EF4-FFF2-40B4-BE49-F238E27FC236}">
              <a16:creationId xmlns:a16="http://schemas.microsoft.com/office/drawing/2014/main" id="{68570793-A17F-4DEE-AF13-381F606C942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4" name="テキスト ボックス 753">
          <a:extLst>
            <a:ext uri="{FF2B5EF4-FFF2-40B4-BE49-F238E27FC236}">
              <a16:creationId xmlns:a16="http://schemas.microsoft.com/office/drawing/2014/main" id="{8A4E35BC-0D80-4152-9C14-F966CE58A675}"/>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5" name="【児童館】&#10;有形固定資産減価償却率グラフ枠">
          <a:extLst>
            <a:ext uri="{FF2B5EF4-FFF2-40B4-BE49-F238E27FC236}">
              <a16:creationId xmlns:a16="http://schemas.microsoft.com/office/drawing/2014/main" id="{346C4BF9-1D62-43B2-9511-F81465CBDC9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22861</xdr:rowOff>
    </xdr:from>
    <xdr:to>
      <xdr:col>85</xdr:col>
      <xdr:colOff>126364</xdr:colOff>
      <xdr:row>86</xdr:row>
      <xdr:rowOff>114300</xdr:rowOff>
    </xdr:to>
    <xdr:cxnSp macro="">
      <xdr:nvCxnSpPr>
        <xdr:cNvPr id="756" name="直線コネクタ 755">
          <a:extLst>
            <a:ext uri="{FF2B5EF4-FFF2-40B4-BE49-F238E27FC236}">
              <a16:creationId xmlns:a16="http://schemas.microsoft.com/office/drawing/2014/main" id="{A328295B-5212-4A01-9046-D7945EC8C0E1}"/>
            </a:ext>
          </a:extLst>
        </xdr:cNvPr>
        <xdr:cNvCxnSpPr/>
      </xdr:nvCxnSpPr>
      <xdr:spPr>
        <a:xfrm flipV="1">
          <a:off x="16318864" y="13567411"/>
          <a:ext cx="0" cy="1291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7" name="【児童館】&#10;有形固定資産減価償却率最小値テキスト">
          <a:extLst>
            <a:ext uri="{FF2B5EF4-FFF2-40B4-BE49-F238E27FC236}">
              <a16:creationId xmlns:a16="http://schemas.microsoft.com/office/drawing/2014/main" id="{3F9450D1-026B-43F4-8AA3-8CC08A79AF25}"/>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8" name="直線コネクタ 757">
          <a:extLst>
            <a:ext uri="{FF2B5EF4-FFF2-40B4-BE49-F238E27FC236}">
              <a16:creationId xmlns:a16="http://schemas.microsoft.com/office/drawing/2014/main" id="{805E80A0-2C9F-4372-A045-4C32DAE52EEA}"/>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140988</xdr:rowOff>
    </xdr:from>
    <xdr:ext cx="405111" cy="259045"/>
    <xdr:sp macro="" textlink="">
      <xdr:nvSpPr>
        <xdr:cNvPr id="759" name="【児童館】&#10;有形固定資産減価償却率最大値テキスト">
          <a:extLst>
            <a:ext uri="{FF2B5EF4-FFF2-40B4-BE49-F238E27FC236}">
              <a16:creationId xmlns:a16="http://schemas.microsoft.com/office/drawing/2014/main" id="{3B57C698-F393-4BA3-85C5-54194B1D0B48}"/>
            </a:ext>
          </a:extLst>
        </xdr:cNvPr>
        <xdr:cNvSpPr txBox="1"/>
      </xdr:nvSpPr>
      <xdr:spPr>
        <a:xfrm>
          <a:off x="16357600" y="13342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22861</xdr:rowOff>
    </xdr:from>
    <xdr:to>
      <xdr:col>86</xdr:col>
      <xdr:colOff>25400</xdr:colOff>
      <xdr:row>79</xdr:row>
      <xdr:rowOff>22861</xdr:rowOff>
    </xdr:to>
    <xdr:cxnSp macro="">
      <xdr:nvCxnSpPr>
        <xdr:cNvPr id="760" name="直線コネクタ 759">
          <a:extLst>
            <a:ext uri="{FF2B5EF4-FFF2-40B4-BE49-F238E27FC236}">
              <a16:creationId xmlns:a16="http://schemas.microsoft.com/office/drawing/2014/main" id="{513E3FAC-D7E6-4625-985A-70E668E2DAAA}"/>
            </a:ext>
          </a:extLst>
        </xdr:cNvPr>
        <xdr:cNvCxnSpPr/>
      </xdr:nvCxnSpPr>
      <xdr:spPr>
        <a:xfrm>
          <a:off x="16230600" y="1356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148607</xdr:rowOff>
    </xdr:from>
    <xdr:ext cx="405111" cy="259045"/>
    <xdr:sp macro="" textlink="">
      <xdr:nvSpPr>
        <xdr:cNvPr id="761" name="【児童館】&#10;有形固定資産減価償却率平均値テキスト">
          <a:extLst>
            <a:ext uri="{FF2B5EF4-FFF2-40B4-BE49-F238E27FC236}">
              <a16:creationId xmlns:a16="http://schemas.microsoft.com/office/drawing/2014/main" id="{C658C546-0459-4F90-8768-B7957E5AAE1A}"/>
            </a:ext>
          </a:extLst>
        </xdr:cNvPr>
        <xdr:cNvSpPr txBox="1"/>
      </xdr:nvSpPr>
      <xdr:spPr>
        <a:xfrm>
          <a:off x="16357600" y="14378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170180</xdr:rowOff>
    </xdr:from>
    <xdr:to>
      <xdr:col>85</xdr:col>
      <xdr:colOff>177800</xdr:colOff>
      <xdr:row>84</xdr:row>
      <xdr:rowOff>100330</xdr:rowOff>
    </xdr:to>
    <xdr:sp macro="" textlink="">
      <xdr:nvSpPr>
        <xdr:cNvPr id="762" name="フローチャート: 判断 761">
          <a:extLst>
            <a:ext uri="{FF2B5EF4-FFF2-40B4-BE49-F238E27FC236}">
              <a16:creationId xmlns:a16="http://schemas.microsoft.com/office/drawing/2014/main" id="{88D84264-8B06-4D9A-A8C9-D22CBC29904C}"/>
            </a:ext>
          </a:extLst>
        </xdr:cNvPr>
        <xdr:cNvSpPr/>
      </xdr:nvSpPr>
      <xdr:spPr>
        <a:xfrm>
          <a:off x="162687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139700</xdr:rowOff>
    </xdr:from>
    <xdr:to>
      <xdr:col>81</xdr:col>
      <xdr:colOff>101600</xdr:colOff>
      <xdr:row>84</xdr:row>
      <xdr:rowOff>69850</xdr:rowOff>
    </xdr:to>
    <xdr:sp macro="" textlink="">
      <xdr:nvSpPr>
        <xdr:cNvPr id="763" name="フローチャート: 判断 762">
          <a:extLst>
            <a:ext uri="{FF2B5EF4-FFF2-40B4-BE49-F238E27FC236}">
              <a16:creationId xmlns:a16="http://schemas.microsoft.com/office/drawing/2014/main" id="{9B3DCAC5-80EB-403D-A0E0-A7152823D03A}"/>
            </a:ext>
          </a:extLst>
        </xdr:cNvPr>
        <xdr:cNvSpPr/>
      </xdr:nvSpPr>
      <xdr:spPr>
        <a:xfrm>
          <a:off x="154305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90170</xdr:rowOff>
    </xdr:from>
    <xdr:to>
      <xdr:col>76</xdr:col>
      <xdr:colOff>165100</xdr:colOff>
      <xdr:row>84</xdr:row>
      <xdr:rowOff>20320</xdr:rowOff>
    </xdr:to>
    <xdr:sp macro="" textlink="">
      <xdr:nvSpPr>
        <xdr:cNvPr id="764" name="フローチャート: 判断 763">
          <a:extLst>
            <a:ext uri="{FF2B5EF4-FFF2-40B4-BE49-F238E27FC236}">
              <a16:creationId xmlns:a16="http://schemas.microsoft.com/office/drawing/2014/main" id="{2C8434BB-DBE5-427A-80D3-83112F904113}"/>
            </a:ext>
          </a:extLst>
        </xdr:cNvPr>
        <xdr:cNvSpPr/>
      </xdr:nvSpPr>
      <xdr:spPr>
        <a:xfrm>
          <a:off x="14541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93980</xdr:rowOff>
    </xdr:from>
    <xdr:to>
      <xdr:col>72</xdr:col>
      <xdr:colOff>38100</xdr:colOff>
      <xdr:row>84</xdr:row>
      <xdr:rowOff>24130</xdr:rowOff>
    </xdr:to>
    <xdr:sp macro="" textlink="">
      <xdr:nvSpPr>
        <xdr:cNvPr id="765" name="フローチャート: 判断 764">
          <a:extLst>
            <a:ext uri="{FF2B5EF4-FFF2-40B4-BE49-F238E27FC236}">
              <a16:creationId xmlns:a16="http://schemas.microsoft.com/office/drawing/2014/main" id="{75926B24-25AB-4E42-84C1-0A648866A967}"/>
            </a:ext>
          </a:extLst>
        </xdr:cNvPr>
        <xdr:cNvSpPr/>
      </xdr:nvSpPr>
      <xdr:spPr>
        <a:xfrm>
          <a:off x="13652500" y="1432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116839</xdr:rowOff>
    </xdr:from>
    <xdr:to>
      <xdr:col>67</xdr:col>
      <xdr:colOff>101600</xdr:colOff>
      <xdr:row>83</xdr:row>
      <xdr:rowOff>46989</xdr:rowOff>
    </xdr:to>
    <xdr:sp macro="" textlink="">
      <xdr:nvSpPr>
        <xdr:cNvPr id="766" name="フローチャート: 判断 765">
          <a:extLst>
            <a:ext uri="{FF2B5EF4-FFF2-40B4-BE49-F238E27FC236}">
              <a16:creationId xmlns:a16="http://schemas.microsoft.com/office/drawing/2014/main" id="{86E19D13-ED5E-412B-9A5D-C618D0F0935A}"/>
            </a:ext>
          </a:extLst>
        </xdr:cNvPr>
        <xdr:cNvSpPr/>
      </xdr:nvSpPr>
      <xdr:spPr>
        <a:xfrm>
          <a:off x="12763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3DADBC6A-3FE9-48F4-9ACD-7DEF713E38A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6D3A1D77-AD13-451A-A15F-DE94AFBF8E8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A67C744C-157B-4C6F-83C0-E6989C7B94F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04B30298-7B11-48F7-91A6-2B83EFAC860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id="{106C985A-7EE4-4C0B-90B2-5C4441EF3D6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25400</xdr:rowOff>
    </xdr:from>
    <xdr:to>
      <xdr:col>85</xdr:col>
      <xdr:colOff>177800</xdr:colOff>
      <xdr:row>82</xdr:row>
      <xdr:rowOff>127000</xdr:rowOff>
    </xdr:to>
    <xdr:sp macro="" textlink="">
      <xdr:nvSpPr>
        <xdr:cNvPr id="772" name="楕円 771">
          <a:extLst>
            <a:ext uri="{FF2B5EF4-FFF2-40B4-BE49-F238E27FC236}">
              <a16:creationId xmlns:a16="http://schemas.microsoft.com/office/drawing/2014/main" id="{A84352AB-C2A2-4566-BA93-73345082E805}"/>
            </a:ext>
          </a:extLst>
        </xdr:cNvPr>
        <xdr:cNvSpPr/>
      </xdr:nvSpPr>
      <xdr:spPr>
        <a:xfrm>
          <a:off x="162687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48277</xdr:rowOff>
    </xdr:from>
    <xdr:ext cx="405111" cy="259045"/>
    <xdr:sp macro="" textlink="">
      <xdr:nvSpPr>
        <xdr:cNvPr id="773" name="【児童館】&#10;有形固定資産減価償却率該当値テキスト">
          <a:extLst>
            <a:ext uri="{FF2B5EF4-FFF2-40B4-BE49-F238E27FC236}">
              <a16:creationId xmlns:a16="http://schemas.microsoft.com/office/drawing/2014/main" id="{35AD5319-C3CF-4A9C-960C-ECB421FF1C51}"/>
            </a:ext>
          </a:extLst>
        </xdr:cNvPr>
        <xdr:cNvSpPr txBox="1"/>
      </xdr:nvSpPr>
      <xdr:spPr>
        <a:xfrm>
          <a:off x="16357600"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73025</xdr:rowOff>
    </xdr:from>
    <xdr:to>
      <xdr:col>81</xdr:col>
      <xdr:colOff>101600</xdr:colOff>
      <xdr:row>82</xdr:row>
      <xdr:rowOff>3175</xdr:rowOff>
    </xdr:to>
    <xdr:sp macro="" textlink="">
      <xdr:nvSpPr>
        <xdr:cNvPr id="774" name="楕円 773">
          <a:extLst>
            <a:ext uri="{FF2B5EF4-FFF2-40B4-BE49-F238E27FC236}">
              <a16:creationId xmlns:a16="http://schemas.microsoft.com/office/drawing/2014/main" id="{F8C6C1C1-1522-4F05-AC72-5F39F8DCDA4A}"/>
            </a:ext>
          </a:extLst>
        </xdr:cNvPr>
        <xdr:cNvSpPr/>
      </xdr:nvSpPr>
      <xdr:spPr>
        <a:xfrm>
          <a:off x="15430500" y="13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123825</xdr:rowOff>
    </xdr:from>
    <xdr:to>
      <xdr:col>85</xdr:col>
      <xdr:colOff>127000</xdr:colOff>
      <xdr:row>82</xdr:row>
      <xdr:rowOff>76200</xdr:rowOff>
    </xdr:to>
    <xdr:cxnSp macro="">
      <xdr:nvCxnSpPr>
        <xdr:cNvPr id="775" name="直線コネクタ 774">
          <a:extLst>
            <a:ext uri="{FF2B5EF4-FFF2-40B4-BE49-F238E27FC236}">
              <a16:creationId xmlns:a16="http://schemas.microsoft.com/office/drawing/2014/main" id="{3ECA9CCD-CF41-4480-9F74-5D022A38A0CB}"/>
            </a:ext>
          </a:extLst>
        </xdr:cNvPr>
        <xdr:cNvCxnSpPr/>
      </xdr:nvCxnSpPr>
      <xdr:spPr>
        <a:xfrm>
          <a:off x="15481300" y="14011275"/>
          <a:ext cx="8382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73025</xdr:rowOff>
    </xdr:from>
    <xdr:to>
      <xdr:col>76</xdr:col>
      <xdr:colOff>165100</xdr:colOff>
      <xdr:row>82</xdr:row>
      <xdr:rowOff>3175</xdr:rowOff>
    </xdr:to>
    <xdr:sp macro="" textlink="">
      <xdr:nvSpPr>
        <xdr:cNvPr id="776" name="楕円 775">
          <a:extLst>
            <a:ext uri="{FF2B5EF4-FFF2-40B4-BE49-F238E27FC236}">
              <a16:creationId xmlns:a16="http://schemas.microsoft.com/office/drawing/2014/main" id="{534968F2-F19A-438D-8F3D-4CA8C821E403}"/>
            </a:ext>
          </a:extLst>
        </xdr:cNvPr>
        <xdr:cNvSpPr/>
      </xdr:nvSpPr>
      <xdr:spPr>
        <a:xfrm>
          <a:off x="14541500" y="13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123825</xdr:rowOff>
    </xdr:from>
    <xdr:to>
      <xdr:col>81</xdr:col>
      <xdr:colOff>50800</xdr:colOff>
      <xdr:row>81</xdr:row>
      <xdr:rowOff>123825</xdr:rowOff>
    </xdr:to>
    <xdr:cxnSp macro="">
      <xdr:nvCxnSpPr>
        <xdr:cNvPr id="777" name="直線コネクタ 776">
          <a:extLst>
            <a:ext uri="{FF2B5EF4-FFF2-40B4-BE49-F238E27FC236}">
              <a16:creationId xmlns:a16="http://schemas.microsoft.com/office/drawing/2014/main" id="{0B997EC5-0FB2-4B84-A5A3-7837D78D5D5C}"/>
            </a:ext>
          </a:extLst>
        </xdr:cNvPr>
        <xdr:cNvCxnSpPr/>
      </xdr:nvCxnSpPr>
      <xdr:spPr>
        <a:xfrm>
          <a:off x="14592300" y="14011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97789</xdr:rowOff>
    </xdr:from>
    <xdr:to>
      <xdr:col>72</xdr:col>
      <xdr:colOff>38100</xdr:colOff>
      <xdr:row>82</xdr:row>
      <xdr:rowOff>27939</xdr:rowOff>
    </xdr:to>
    <xdr:sp macro="" textlink="">
      <xdr:nvSpPr>
        <xdr:cNvPr id="778" name="楕円 777">
          <a:extLst>
            <a:ext uri="{FF2B5EF4-FFF2-40B4-BE49-F238E27FC236}">
              <a16:creationId xmlns:a16="http://schemas.microsoft.com/office/drawing/2014/main" id="{5A164655-1FA7-444C-90F0-2B5D8671C23E}"/>
            </a:ext>
          </a:extLst>
        </xdr:cNvPr>
        <xdr:cNvSpPr/>
      </xdr:nvSpPr>
      <xdr:spPr>
        <a:xfrm>
          <a:off x="13652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123825</xdr:rowOff>
    </xdr:from>
    <xdr:to>
      <xdr:col>76</xdr:col>
      <xdr:colOff>114300</xdr:colOff>
      <xdr:row>81</xdr:row>
      <xdr:rowOff>148589</xdr:rowOff>
    </xdr:to>
    <xdr:cxnSp macro="">
      <xdr:nvCxnSpPr>
        <xdr:cNvPr id="779" name="直線コネクタ 778">
          <a:extLst>
            <a:ext uri="{FF2B5EF4-FFF2-40B4-BE49-F238E27FC236}">
              <a16:creationId xmlns:a16="http://schemas.microsoft.com/office/drawing/2014/main" id="{494C1742-B01B-4C60-A262-4334567CAB43}"/>
            </a:ext>
          </a:extLst>
        </xdr:cNvPr>
        <xdr:cNvCxnSpPr/>
      </xdr:nvCxnSpPr>
      <xdr:spPr>
        <a:xfrm flipV="1">
          <a:off x="13703300" y="14011275"/>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44450</xdr:rowOff>
    </xdr:from>
    <xdr:to>
      <xdr:col>67</xdr:col>
      <xdr:colOff>101600</xdr:colOff>
      <xdr:row>81</xdr:row>
      <xdr:rowOff>146050</xdr:rowOff>
    </xdr:to>
    <xdr:sp macro="" textlink="">
      <xdr:nvSpPr>
        <xdr:cNvPr id="780" name="楕円 779">
          <a:extLst>
            <a:ext uri="{FF2B5EF4-FFF2-40B4-BE49-F238E27FC236}">
              <a16:creationId xmlns:a16="http://schemas.microsoft.com/office/drawing/2014/main" id="{246D605F-565D-4997-A431-37999C1851E0}"/>
            </a:ext>
          </a:extLst>
        </xdr:cNvPr>
        <xdr:cNvSpPr/>
      </xdr:nvSpPr>
      <xdr:spPr>
        <a:xfrm>
          <a:off x="12763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95250</xdr:rowOff>
    </xdr:from>
    <xdr:to>
      <xdr:col>71</xdr:col>
      <xdr:colOff>177800</xdr:colOff>
      <xdr:row>81</xdr:row>
      <xdr:rowOff>148589</xdr:rowOff>
    </xdr:to>
    <xdr:cxnSp macro="">
      <xdr:nvCxnSpPr>
        <xdr:cNvPr id="781" name="直線コネクタ 780">
          <a:extLst>
            <a:ext uri="{FF2B5EF4-FFF2-40B4-BE49-F238E27FC236}">
              <a16:creationId xmlns:a16="http://schemas.microsoft.com/office/drawing/2014/main" id="{ADA340F9-C5AA-4CB2-8530-22F99797CD98}"/>
            </a:ext>
          </a:extLst>
        </xdr:cNvPr>
        <xdr:cNvCxnSpPr/>
      </xdr:nvCxnSpPr>
      <xdr:spPr>
        <a:xfrm>
          <a:off x="12814300" y="139827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60977</xdr:rowOff>
    </xdr:from>
    <xdr:ext cx="405111" cy="259045"/>
    <xdr:sp macro="" textlink="">
      <xdr:nvSpPr>
        <xdr:cNvPr id="782" name="n_1aveValue【児童館】&#10;有形固定資産減価償却率">
          <a:extLst>
            <a:ext uri="{FF2B5EF4-FFF2-40B4-BE49-F238E27FC236}">
              <a16:creationId xmlns:a16="http://schemas.microsoft.com/office/drawing/2014/main" id="{8C6B420B-6DC4-456D-B6BE-93F2194950C4}"/>
            </a:ext>
          </a:extLst>
        </xdr:cNvPr>
        <xdr:cNvSpPr txBox="1"/>
      </xdr:nvSpPr>
      <xdr:spPr>
        <a:xfrm>
          <a:off x="15266044" y="1446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11447</xdr:rowOff>
    </xdr:from>
    <xdr:ext cx="405111" cy="259045"/>
    <xdr:sp macro="" textlink="">
      <xdr:nvSpPr>
        <xdr:cNvPr id="783" name="n_2aveValue【児童館】&#10;有形固定資産減価償却率">
          <a:extLst>
            <a:ext uri="{FF2B5EF4-FFF2-40B4-BE49-F238E27FC236}">
              <a16:creationId xmlns:a16="http://schemas.microsoft.com/office/drawing/2014/main" id="{23276069-5B95-4DC8-9E11-6D71505CE33B}"/>
            </a:ext>
          </a:extLst>
        </xdr:cNvPr>
        <xdr:cNvSpPr txBox="1"/>
      </xdr:nvSpPr>
      <xdr:spPr>
        <a:xfrm>
          <a:off x="14389744"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15257</xdr:rowOff>
    </xdr:from>
    <xdr:ext cx="405111" cy="259045"/>
    <xdr:sp macro="" textlink="">
      <xdr:nvSpPr>
        <xdr:cNvPr id="784" name="n_3aveValue【児童館】&#10;有形固定資産減価償却率">
          <a:extLst>
            <a:ext uri="{FF2B5EF4-FFF2-40B4-BE49-F238E27FC236}">
              <a16:creationId xmlns:a16="http://schemas.microsoft.com/office/drawing/2014/main" id="{30A58363-0850-473B-9B14-DAF43B03D356}"/>
            </a:ext>
          </a:extLst>
        </xdr:cNvPr>
        <xdr:cNvSpPr txBox="1"/>
      </xdr:nvSpPr>
      <xdr:spPr>
        <a:xfrm>
          <a:off x="13500744"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38116</xdr:rowOff>
    </xdr:from>
    <xdr:ext cx="405111" cy="259045"/>
    <xdr:sp macro="" textlink="">
      <xdr:nvSpPr>
        <xdr:cNvPr id="785" name="n_4aveValue【児童館】&#10;有形固定資産減価償却率">
          <a:extLst>
            <a:ext uri="{FF2B5EF4-FFF2-40B4-BE49-F238E27FC236}">
              <a16:creationId xmlns:a16="http://schemas.microsoft.com/office/drawing/2014/main" id="{737D6753-9AEF-493D-B6F1-6941AA7008E7}"/>
            </a:ext>
          </a:extLst>
        </xdr:cNvPr>
        <xdr:cNvSpPr txBox="1"/>
      </xdr:nvSpPr>
      <xdr:spPr>
        <a:xfrm>
          <a:off x="126117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19702</xdr:rowOff>
    </xdr:from>
    <xdr:ext cx="405111" cy="259045"/>
    <xdr:sp macro="" textlink="">
      <xdr:nvSpPr>
        <xdr:cNvPr id="786" name="n_1mainValue【児童館】&#10;有形固定資産減価償却率">
          <a:extLst>
            <a:ext uri="{FF2B5EF4-FFF2-40B4-BE49-F238E27FC236}">
              <a16:creationId xmlns:a16="http://schemas.microsoft.com/office/drawing/2014/main" id="{1A0722D4-3E95-4870-9F28-8C88759A365F}"/>
            </a:ext>
          </a:extLst>
        </xdr:cNvPr>
        <xdr:cNvSpPr txBox="1"/>
      </xdr:nvSpPr>
      <xdr:spPr>
        <a:xfrm>
          <a:off x="152660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19702</xdr:rowOff>
    </xdr:from>
    <xdr:ext cx="405111" cy="259045"/>
    <xdr:sp macro="" textlink="">
      <xdr:nvSpPr>
        <xdr:cNvPr id="787" name="n_2mainValue【児童館】&#10;有形固定資産減価償却率">
          <a:extLst>
            <a:ext uri="{FF2B5EF4-FFF2-40B4-BE49-F238E27FC236}">
              <a16:creationId xmlns:a16="http://schemas.microsoft.com/office/drawing/2014/main" id="{98F9DEDB-C52E-44D9-9E95-150F4D8561DC}"/>
            </a:ext>
          </a:extLst>
        </xdr:cNvPr>
        <xdr:cNvSpPr txBox="1"/>
      </xdr:nvSpPr>
      <xdr:spPr>
        <a:xfrm>
          <a:off x="143897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44466</xdr:rowOff>
    </xdr:from>
    <xdr:ext cx="405111" cy="259045"/>
    <xdr:sp macro="" textlink="">
      <xdr:nvSpPr>
        <xdr:cNvPr id="788" name="n_3mainValue【児童館】&#10;有形固定資産減価償却率">
          <a:extLst>
            <a:ext uri="{FF2B5EF4-FFF2-40B4-BE49-F238E27FC236}">
              <a16:creationId xmlns:a16="http://schemas.microsoft.com/office/drawing/2014/main" id="{3B3267A5-E413-4A09-84DE-E059C324108F}"/>
            </a:ext>
          </a:extLst>
        </xdr:cNvPr>
        <xdr:cNvSpPr txBox="1"/>
      </xdr:nvSpPr>
      <xdr:spPr>
        <a:xfrm>
          <a:off x="13500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162577</xdr:rowOff>
    </xdr:from>
    <xdr:ext cx="405111" cy="259045"/>
    <xdr:sp macro="" textlink="">
      <xdr:nvSpPr>
        <xdr:cNvPr id="789" name="n_4mainValue【児童館】&#10;有形固定資産減価償却率">
          <a:extLst>
            <a:ext uri="{FF2B5EF4-FFF2-40B4-BE49-F238E27FC236}">
              <a16:creationId xmlns:a16="http://schemas.microsoft.com/office/drawing/2014/main" id="{FAF81D95-E66F-4A5B-87CA-EDF17220C1F1}"/>
            </a:ext>
          </a:extLst>
        </xdr:cNvPr>
        <xdr:cNvSpPr txBox="1"/>
      </xdr:nvSpPr>
      <xdr:spPr>
        <a:xfrm>
          <a:off x="12611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90" name="正方形/長方形 789">
          <a:extLst>
            <a:ext uri="{FF2B5EF4-FFF2-40B4-BE49-F238E27FC236}">
              <a16:creationId xmlns:a16="http://schemas.microsoft.com/office/drawing/2014/main" id="{93BBF0EE-6F6B-42E1-9ABC-9D4095834C7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1" name="正方形/長方形 790">
          <a:extLst>
            <a:ext uri="{FF2B5EF4-FFF2-40B4-BE49-F238E27FC236}">
              <a16:creationId xmlns:a16="http://schemas.microsoft.com/office/drawing/2014/main" id="{65D8D423-5E46-499C-8C02-9376639D04C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2" name="正方形/長方形 791">
          <a:extLst>
            <a:ext uri="{FF2B5EF4-FFF2-40B4-BE49-F238E27FC236}">
              <a16:creationId xmlns:a16="http://schemas.microsoft.com/office/drawing/2014/main" id="{294B7424-652F-4582-8BC2-6E28CFD1FFF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3" name="正方形/長方形 792">
          <a:extLst>
            <a:ext uri="{FF2B5EF4-FFF2-40B4-BE49-F238E27FC236}">
              <a16:creationId xmlns:a16="http://schemas.microsoft.com/office/drawing/2014/main" id="{E11DE816-02D1-4DA8-954F-8030A7FD51D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4" name="正方形/長方形 793">
          <a:extLst>
            <a:ext uri="{FF2B5EF4-FFF2-40B4-BE49-F238E27FC236}">
              <a16:creationId xmlns:a16="http://schemas.microsoft.com/office/drawing/2014/main" id="{EF0E6219-983C-4DEC-9A29-905C5F50B05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5" name="正方形/長方形 794">
          <a:extLst>
            <a:ext uri="{FF2B5EF4-FFF2-40B4-BE49-F238E27FC236}">
              <a16:creationId xmlns:a16="http://schemas.microsoft.com/office/drawing/2014/main" id="{9959371B-20C2-48D7-8F66-7379C189400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6" name="正方形/長方形 795">
          <a:extLst>
            <a:ext uri="{FF2B5EF4-FFF2-40B4-BE49-F238E27FC236}">
              <a16:creationId xmlns:a16="http://schemas.microsoft.com/office/drawing/2014/main" id="{A3E27527-6BD8-40AB-B5C0-55D16D425C8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7" name="正方形/長方形 796">
          <a:extLst>
            <a:ext uri="{FF2B5EF4-FFF2-40B4-BE49-F238E27FC236}">
              <a16:creationId xmlns:a16="http://schemas.microsoft.com/office/drawing/2014/main" id="{280818B8-11E0-4E27-9B72-8D893625161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8" name="テキスト ボックス 797">
          <a:extLst>
            <a:ext uri="{FF2B5EF4-FFF2-40B4-BE49-F238E27FC236}">
              <a16:creationId xmlns:a16="http://schemas.microsoft.com/office/drawing/2014/main" id="{7BA336A5-4B85-4104-A2FF-4826FA32E37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9" name="直線コネクタ 798">
          <a:extLst>
            <a:ext uri="{FF2B5EF4-FFF2-40B4-BE49-F238E27FC236}">
              <a16:creationId xmlns:a16="http://schemas.microsoft.com/office/drawing/2014/main" id="{F735D047-B227-4B9C-9BB6-824993E769D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800" name="直線コネクタ 799">
          <a:extLst>
            <a:ext uri="{FF2B5EF4-FFF2-40B4-BE49-F238E27FC236}">
              <a16:creationId xmlns:a16="http://schemas.microsoft.com/office/drawing/2014/main" id="{45B986FE-12F4-4759-89BF-B92EEEF34AB4}"/>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801" name="テキスト ボックス 800">
          <a:extLst>
            <a:ext uri="{FF2B5EF4-FFF2-40B4-BE49-F238E27FC236}">
              <a16:creationId xmlns:a16="http://schemas.microsoft.com/office/drawing/2014/main" id="{252818F6-125B-484F-9D9A-F606359610F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802" name="直線コネクタ 801">
          <a:extLst>
            <a:ext uri="{FF2B5EF4-FFF2-40B4-BE49-F238E27FC236}">
              <a16:creationId xmlns:a16="http://schemas.microsoft.com/office/drawing/2014/main" id="{89FA6416-112D-42FA-9C25-24AEFD1D22B5}"/>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803" name="テキスト ボックス 802">
          <a:extLst>
            <a:ext uri="{FF2B5EF4-FFF2-40B4-BE49-F238E27FC236}">
              <a16:creationId xmlns:a16="http://schemas.microsoft.com/office/drawing/2014/main" id="{5BACD437-F60D-4911-B620-259C0FF75A0A}"/>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4" name="直線コネクタ 803">
          <a:extLst>
            <a:ext uri="{FF2B5EF4-FFF2-40B4-BE49-F238E27FC236}">
              <a16:creationId xmlns:a16="http://schemas.microsoft.com/office/drawing/2014/main" id="{928D75BF-A184-462C-AE25-F3CB86675B6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5" name="テキスト ボックス 804">
          <a:extLst>
            <a:ext uri="{FF2B5EF4-FFF2-40B4-BE49-F238E27FC236}">
              <a16:creationId xmlns:a16="http://schemas.microsoft.com/office/drawing/2014/main" id="{439CB22A-571C-4371-A2B4-5A3D04763747}"/>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6" name="直線コネクタ 805">
          <a:extLst>
            <a:ext uri="{FF2B5EF4-FFF2-40B4-BE49-F238E27FC236}">
              <a16:creationId xmlns:a16="http://schemas.microsoft.com/office/drawing/2014/main" id="{B04A938C-E488-4DF2-9D4C-B03ED474DB6D}"/>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7" name="テキスト ボックス 806">
          <a:extLst>
            <a:ext uri="{FF2B5EF4-FFF2-40B4-BE49-F238E27FC236}">
              <a16:creationId xmlns:a16="http://schemas.microsoft.com/office/drawing/2014/main" id="{E7136311-050E-4660-A630-4DDCD7587FD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8" name="直線コネクタ 807">
          <a:extLst>
            <a:ext uri="{FF2B5EF4-FFF2-40B4-BE49-F238E27FC236}">
              <a16:creationId xmlns:a16="http://schemas.microsoft.com/office/drawing/2014/main" id="{C4836C5D-2817-4822-8EBA-52B456C657F1}"/>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9" name="テキスト ボックス 808">
          <a:extLst>
            <a:ext uri="{FF2B5EF4-FFF2-40B4-BE49-F238E27FC236}">
              <a16:creationId xmlns:a16="http://schemas.microsoft.com/office/drawing/2014/main" id="{FCCA5D99-BAD6-4DA9-BF9B-7EE03587E1BA}"/>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10" name="直線コネクタ 809">
          <a:extLst>
            <a:ext uri="{FF2B5EF4-FFF2-40B4-BE49-F238E27FC236}">
              <a16:creationId xmlns:a16="http://schemas.microsoft.com/office/drawing/2014/main" id="{4E391131-4345-4672-8ADB-5BB4B192452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1" name="テキスト ボックス 810">
          <a:extLst>
            <a:ext uri="{FF2B5EF4-FFF2-40B4-BE49-F238E27FC236}">
              <a16:creationId xmlns:a16="http://schemas.microsoft.com/office/drawing/2014/main" id="{8642CF55-4656-426B-9183-D8D25ED8EC2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2" name="【児童館】&#10;一人当たり面積グラフ枠">
          <a:extLst>
            <a:ext uri="{FF2B5EF4-FFF2-40B4-BE49-F238E27FC236}">
              <a16:creationId xmlns:a16="http://schemas.microsoft.com/office/drawing/2014/main" id="{BFD29D70-25EF-4991-98BA-25BD3C10835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95250</xdr:rowOff>
    </xdr:from>
    <xdr:to>
      <xdr:col>116</xdr:col>
      <xdr:colOff>62864</xdr:colOff>
      <xdr:row>86</xdr:row>
      <xdr:rowOff>57150</xdr:rowOff>
    </xdr:to>
    <xdr:cxnSp macro="">
      <xdr:nvCxnSpPr>
        <xdr:cNvPr id="813" name="直線コネクタ 812">
          <a:extLst>
            <a:ext uri="{FF2B5EF4-FFF2-40B4-BE49-F238E27FC236}">
              <a16:creationId xmlns:a16="http://schemas.microsoft.com/office/drawing/2014/main" id="{E20C4E9C-249A-4258-ADFA-EE06FBFAD8FB}"/>
            </a:ext>
          </a:extLst>
        </xdr:cNvPr>
        <xdr:cNvCxnSpPr/>
      </xdr:nvCxnSpPr>
      <xdr:spPr>
        <a:xfrm flipV="1">
          <a:off x="22160864" y="134683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814" name="【児童館】&#10;一人当たり面積最小値テキスト">
          <a:extLst>
            <a:ext uri="{FF2B5EF4-FFF2-40B4-BE49-F238E27FC236}">
              <a16:creationId xmlns:a16="http://schemas.microsoft.com/office/drawing/2014/main" id="{ECFD73BC-C4DE-4727-8F7F-BD97E74A6437}"/>
            </a:ext>
          </a:extLst>
        </xdr:cNvPr>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815" name="直線コネクタ 814">
          <a:extLst>
            <a:ext uri="{FF2B5EF4-FFF2-40B4-BE49-F238E27FC236}">
              <a16:creationId xmlns:a16="http://schemas.microsoft.com/office/drawing/2014/main" id="{260C38D2-A618-4832-A474-8CB47ED6EBDE}"/>
            </a:ext>
          </a:extLst>
        </xdr:cNvPr>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41927</xdr:rowOff>
    </xdr:from>
    <xdr:ext cx="469744" cy="259045"/>
    <xdr:sp macro="" textlink="">
      <xdr:nvSpPr>
        <xdr:cNvPr id="816" name="【児童館】&#10;一人当たり面積最大値テキスト">
          <a:extLst>
            <a:ext uri="{FF2B5EF4-FFF2-40B4-BE49-F238E27FC236}">
              <a16:creationId xmlns:a16="http://schemas.microsoft.com/office/drawing/2014/main" id="{E61DC38D-B75C-42F8-B667-EC5C3925A579}"/>
            </a:ext>
          </a:extLst>
        </xdr:cNvPr>
        <xdr:cNvSpPr txBox="1"/>
      </xdr:nvSpPr>
      <xdr:spPr>
        <a:xfrm>
          <a:off x="22199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95250</xdr:rowOff>
    </xdr:from>
    <xdr:to>
      <xdr:col>116</xdr:col>
      <xdr:colOff>152400</xdr:colOff>
      <xdr:row>78</xdr:row>
      <xdr:rowOff>95250</xdr:rowOff>
    </xdr:to>
    <xdr:cxnSp macro="">
      <xdr:nvCxnSpPr>
        <xdr:cNvPr id="817" name="直線コネクタ 816">
          <a:extLst>
            <a:ext uri="{FF2B5EF4-FFF2-40B4-BE49-F238E27FC236}">
              <a16:creationId xmlns:a16="http://schemas.microsoft.com/office/drawing/2014/main" id="{DE4EDCB8-2900-41C0-8127-37470A583C67}"/>
            </a:ext>
          </a:extLst>
        </xdr:cNvPr>
        <xdr:cNvCxnSpPr/>
      </xdr:nvCxnSpPr>
      <xdr:spPr>
        <a:xfrm>
          <a:off x="22072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110507</xdr:rowOff>
    </xdr:from>
    <xdr:ext cx="469744" cy="259045"/>
    <xdr:sp macro="" textlink="">
      <xdr:nvSpPr>
        <xdr:cNvPr id="818" name="【児童館】&#10;一人当たり面積平均値テキスト">
          <a:extLst>
            <a:ext uri="{FF2B5EF4-FFF2-40B4-BE49-F238E27FC236}">
              <a16:creationId xmlns:a16="http://schemas.microsoft.com/office/drawing/2014/main" id="{6B921480-9F5E-4F45-BAE3-4B5FE217BB99}"/>
            </a:ext>
          </a:extLst>
        </xdr:cNvPr>
        <xdr:cNvSpPr txBox="1"/>
      </xdr:nvSpPr>
      <xdr:spPr>
        <a:xfrm>
          <a:off x="22199600" y="14512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132080</xdr:rowOff>
    </xdr:from>
    <xdr:to>
      <xdr:col>116</xdr:col>
      <xdr:colOff>114300</xdr:colOff>
      <xdr:row>85</xdr:row>
      <xdr:rowOff>62230</xdr:rowOff>
    </xdr:to>
    <xdr:sp macro="" textlink="">
      <xdr:nvSpPr>
        <xdr:cNvPr id="819" name="フローチャート: 判断 818">
          <a:extLst>
            <a:ext uri="{FF2B5EF4-FFF2-40B4-BE49-F238E27FC236}">
              <a16:creationId xmlns:a16="http://schemas.microsoft.com/office/drawing/2014/main" id="{CD5EDB02-48D2-421E-A187-ECA27C00C1C2}"/>
            </a:ext>
          </a:extLst>
        </xdr:cNvPr>
        <xdr:cNvSpPr/>
      </xdr:nvSpPr>
      <xdr:spPr>
        <a:xfrm>
          <a:off x="221107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135889</xdr:rowOff>
    </xdr:from>
    <xdr:to>
      <xdr:col>112</xdr:col>
      <xdr:colOff>38100</xdr:colOff>
      <xdr:row>85</xdr:row>
      <xdr:rowOff>66039</xdr:rowOff>
    </xdr:to>
    <xdr:sp macro="" textlink="">
      <xdr:nvSpPr>
        <xdr:cNvPr id="820" name="フローチャート: 判断 819">
          <a:extLst>
            <a:ext uri="{FF2B5EF4-FFF2-40B4-BE49-F238E27FC236}">
              <a16:creationId xmlns:a16="http://schemas.microsoft.com/office/drawing/2014/main" id="{BEFE0104-8583-41A3-85AA-8FDCB4EFBD74}"/>
            </a:ext>
          </a:extLst>
        </xdr:cNvPr>
        <xdr:cNvSpPr/>
      </xdr:nvSpPr>
      <xdr:spPr>
        <a:xfrm>
          <a:off x="21272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158750</xdr:rowOff>
    </xdr:from>
    <xdr:to>
      <xdr:col>107</xdr:col>
      <xdr:colOff>101600</xdr:colOff>
      <xdr:row>85</xdr:row>
      <xdr:rowOff>88900</xdr:rowOff>
    </xdr:to>
    <xdr:sp macro="" textlink="">
      <xdr:nvSpPr>
        <xdr:cNvPr id="821" name="フローチャート: 判断 820">
          <a:extLst>
            <a:ext uri="{FF2B5EF4-FFF2-40B4-BE49-F238E27FC236}">
              <a16:creationId xmlns:a16="http://schemas.microsoft.com/office/drawing/2014/main" id="{C0610DCE-C387-4822-85F9-1F0536EE14CB}"/>
            </a:ext>
          </a:extLst>
        </xdr:cNvPr>
        <xdr:cNvSpPr/>
      </xdr:nvSpPr>
      <xdr:spPr>
        <a:xfrm>
          <a:off x="20383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822" name="フローチャート: 判断 821">
          <a:extLst>
            <a:ext uri="{FF2B5EF4-FFF2-40B4-BE49-F238E27FC236}">
              <a16:creationId xmlns:a16="http://schemas.microsoft.com/office/drawing/2014/main" id="{1A7F5218-C39D-4BC0-BA15-0201E7AD5F21}"/>
            </a:ext>
          </a:extLst>
        </xdr:cNvPr>
        <xdr:cNvSpPr/>
      </xdr:nvSpPr>
      <xdr:spPr>
        <a:xfrm>
          <a:off x="19494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143511</xdr:rowOff>
    </xdr:from>
    <xdr:to>
      <xdr:col>98</xdr:col>
      <xdr:colOff>38100</xdr:colOff>
      <xdr:row>85</xdr:row>
      <xdr:rowOff>73661</xdr:rowOff>
    </xdr:to>
    <xdr:sp macro="" textlink="">
      <xdr:nvSpPr>
        <xdr:cNvPr id="823" name="フローチャート: 判断 822">
          <a:extLst>
            <a:ext uri="{FF2B5EF4-FFF2-40B4-BE49-F238E27FC236}">
              <a16:creationId xmlns:a16="http://schemas.microsoft.com/office/drawing/2014/main" id="{EC66AF0D-9787-4BEE-AB8B-56B808B02B62}"/>
            </a:ext>
          </a:extLst>
        </xdr:cNvPr>
        <xdr:cNvSpPr/>
      </xdr:nvSpPr>
      <xdr:spPr>
        <a:xfrm>
          <a:off x="18605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95A607AE-1AEF-4857-B1A8-C04412DF2BA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0CDF32EA-3950-4422-8A09-AC2580E16FD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23B5F4EF-2D2C-4064-A6E9-9AD5EBD18C9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E135B8F2-07E6-4444-B681-B7272914DB1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8" name="テキスト ボックス 827">
          <a:extLst>
            <a:ext uri="{FF2B5EF4-FFF2-40B4-BE49-F238E27FC236}">
              <a16:creationId xmlns:a16="http://schemas.microsoft.com/office/drawing/2014/main" id="{9AB72159-6D46-4A83-AC6C-A578478F735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17780</xdr:rowOff>
    </xdr:from>
    <xdr:to>
      <xdr:col>116</xdr:col>
      <xdr:colOff>114300</xdr:colOff>
      <xdr:row>83</xdr:row>
      <xdr:rowOff>119380</xdr:rowOff>
    </xdr:to>
    <xdr:sp macro="" textlink="">
      <xdr:nvSpPr>
        <xdr:cNvPr id="829" name="楕円 828">
          <a:extLst>
            <a:ext uri="{FF2B5EF4-FFF2-40B4-BE49-F238E27FC236}">
              <a16:creationId xmlns:a16="http://schemas.microsoft.com/office/drawing/2014/main" id="{12F58260-DFD8-4E1F-9E64-6CD9420FA6B2}"/>
            </a:ext>
          </a:extLst>
        </xdr:cNvPr>
        <xdr:cNvSpPr/>
      </xdr:nvSpPr>
      <xdr:spPr>
        <a:xfrm>
          <a:off x="221107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40657</xdr:rowOff>
    </xdr:from>
    <xdr:ext cx="469744" cy="259045"/>
    <xdr:sp macro="" textlink="">
      <xdr:nvSpPr>
        <xdr:cNvPr id="830" name="【児童館】&#10;一人当たり面積該当値テキスト">
          <a:extLst>
            <a:ext uri="{FF2B5EF4-FFF2-40B4-BE49-F238E27FC236}">
              <a16:creationId xmlns:a16="http://schemas.microsoft.com/office/drawing/2014/main" id="{19AAB789-B65E-4BC3-99B2-475C3B7318B1}"/>
            </a:ext>
          </a:extLst>
        </xdr:cNvPr>
        <xdr:cNvSpPr txBox="1"/>
      </xdr:nvSpPr>
      <xdr:spPr>
        <a:xfrm>
          <a:off x="22199600" y="1409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86361</xdr:rowOff>
    </xdr:from>
    <xdr:to>
      <xdr:col>112</xdr:col>
      <xdr:colOff>38100</xdr:colOff>
      <xdr:row>84</xdr:row>
      <xdr:rowOff>16511</xdr:rowOff>
    </xdr:to>
    <xdr:sp macro="" textlink="">
      <xdr:nvSpPr>
        <xdr:cNvPr id="831" name="楕円 830">
          <a:extLst>
            <a:ext uri="{FF2B5EF4-FFF2-40B4-BE49-F238E27FC236}">
              <a16:creationId xmlns:a16="http://schemas.microsoft.com/office/drawing/2014/main" id="{AE960853-E007-48B7-85BD-EB4966A029CA}"/>
            </a:ext>
          </a:extLst>
        </xdr:cNvPr>
        <xdr:cNvSpPr/>
      </xdr:nvSpPr>
      <xdr:spPr>
        <a:xfrm>
          <a:off x="2127250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68580</xdr:rowOff>
    </xdr:from>
    <xdr:to>
      <xdr:col>116</xdr:col>
      <xdr:colOff>63500</xdr:colOff>
      <xdr:row>83</xdr:row>
      <xdr:rowOff>137161</xdr:rowOff>
    </xdr:to>
    <xdr:cxnSp macro="">
      <xdr:nvCxnSpPr>
        <xdr:cNvPr id="832" name="直線コネクタ 831">
          <a:extLst>
            <a:ext uri="{FF2B5EF4-FFF2-40B4-BE49-F238E27FC236}">
              <a16:creationId xmlns:a16="http://schemas.microsoft.com/office/drawing/2014/main" id="{ABE25EA6-B78D-4BE9-9D6E-918C1BD6F64D}"/>
            </a:ext>
          </a:extLst>
        </xdr:cNvPr>
        <xdr:cNvCxnSpPr/>
      </xdr:nvCxnSpPr>
      <xdr:spPr>
        <a:xfrm flipV="1">
          <a:off x="21323300" y="14298930"/>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93980</xdr:rowOff>
    </xdr:from>
    <xdr:to>
      <xdr:col>107</xdr:col>
      <xdr:colOff>101600</xdr:colOff>
      <xdr:row>84</xdr:row>
      <xdr:rowOff>24130</xdr:rowOff>
    </xdr:to>
    <xdr:sp macro="" textlink="">
      <xdr:nvSpPr>
        <xdr:cNvPr id="833" name="楕円 832">
          <a:extLst>
            <a:ext uri="{FF2B5EF4-FFF2-40B4-BE49-F238E27FC236}">
              <a16:creationId xmlns:a16="http://schemas.microsoft.com/office/drawing/2014/main" id="{B1B18892-94E7-4CE6-BB83-8670829CCDE1}"/>
            </a:ext>
          </a:extLst>
        </xdr:cNvPr>
        <xdr:cNvSpPr/>
      </xdr:nvSpPr>
      <xdr:spPr>
        <a:xfrm>
          <a:off x="203835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137161</xdr:rowOff>
    </xdr:from>
    <xdr:to>
      <xdr:col>111</xdr:col>
      <xdr:colOff>177800</xdr:colOff>
      <xdr:row>83</xdr:row>
      <xdr:rowOff>144780</xdr:rowOff>
    </xdr:to>
    <xdr:cxnSp macro="">
      <xdr:nvCxnSpPr>
        <xdr:cNvPr id="834" name="直線コネクタ 833">
          <a:extLst>
            <a:ext uri="{FF2B5EF4-FFF2-40B4-BE49-F238E27FC236}">
              <a16:creationId xmlns:a16="http://schemas.microsoft.com/office/drawing/2014/main" id="{7BC3370C-8808-4D28-8CB0-C732F1AB6167}"/>
            </a:ext>
          </a:extLst>
        </xdr:cNvPr>
        <xdr:cNvCxnSpPr/>
      </xdr:nvCxnSpPr>
      <xdr:spPr>
        <a:xfrm flipV="1">
          <a:off x="20434300" y="143675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105411</xdr:rowOff>
    </xdr:from>
    <xdr:to>
      <xdr:col>102</xdr:col>
      <xdr:colOff>165100</xdr:colOff>
      <xdr:row>84</xdr:row>
      <xdr:rowOff>35561</xdr:rowOff>
    </xdr:to>
    <xdr:sp macro="" textlink="">
      <xdr:nvSpPr>
        <xdr:cNvPr id="835" name="楕円 834">
          <a:extLst>
            <a:ext uri="{FF2B5EF4-FFF2-40B4-BE49-F238E27FC236}">
              <a16:creationId xmlns:a16="http://schemas.microsoft.com/office/drawing/2014/main" id="{CD3789FE-A71B-4E91-8F7A-DEC0E7336AE7}"/>
            </a:ext>
          </a:extLst>
        </xdr:cNvPr>
        <xdr:cNvSpPr/>
      </xdr:nvSpPr>
      <xdr:spPr>
        <a:xfrm>
          <a:off x="19494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144780</xdr:rowOff>
    </xdr:from>
    <xdr:to>
      <xdr:col>107</xdr:col>
      <xdr:colOff>50800</xdr:colOff>
      <xdr:row>83</xdr:row>
      <xdr:rowOff>156211</xdr:rowOff>
    </xdr:to>
    <xdr:cxnSp macro="">
      <xdr:nvCxnSpPr>
        <xdr:cNvPr id="836" name="直線コネクタ 835">
          <a:extLst>
            <a:ext uri="{FF2B5EF4-FFF2-40B4-BE49-F238E27FC236}">
              <a16:creationId xmlns:a16="http://schemas.microsoft.com/office/drawing/2014/main" id="{BF9D6963-5D0F-4681-AE1A-8C16E376722A}"/>
            </a:ext>
          </a:extLst>
        </xdr:cNvPr>
        <xdr:cNvCxnSpPr/>
      </xdr:nvCxnSpPr>
      <xdr:spPr>
        <a:xfrm flipV="1">
          <a:off x="19545300" y="143751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113030</xdr:rowOff>
    </xdr:from>
    <xdr:to>
      <xdr:col>98</xdr:col>
      <xdr:colOff>38100</xdr:colOff>
      <xdr:row>84</xdr:row>
      <xdr:rowOff>43180</xdr:rowOff>
    </xdr:to>
    <xdr:sp macro="" textlink="">
      <xdr:nvSpPr>
        <xdr:cNvPr id="837" name="楕円 836">
          <a:extLst>
            <a:ext uri="{FF2B5EF4-FFF2-40B4-BE49-F238E27FC236}">
              <a16:creationId xmlns:a16="http://schemas.microsoft.com/office/drawing/2014/main" id="{A3E53327-759B-44D2-832A-EA93AAC42BA1}"/>
            </a:ext>
          </a:extLst>
        </xdr:cNvPr>
        <xdr:cNvSpPr/>
      </xdr:nvSpPr>
      <xdr:spPr>
        <a:xfrm>
          <a:off x="18605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156211</xdr:rowOff>
    </xdr:from>
    <xdr:to>
      <xdr:col>102</xdr:col>
      <xdr:colOff>114300</xdr:colOff>
      <xdr:row>83</xdr:row>
      <xdr:rowOff>163830</xdr:rowOff>
    </xdr:to>
    <xdr:cxnSp macro="">
      <xdr:nvCxnSpPr>
        <xdr:cNvPr id="838" name="直線コネクタ 837">
          <a:extLst>
            <a:ext uri="{FF2B5EF4-FFF2-40B4-BE49-F238E27FC236}">
              <a16:creationId xmlns:a16="http://schemas.microsoft.com/office/drawing/2014/main" id="{C93A586E-48DA-4F78-B7FB-0029044BA236}"/>
            </a:ext>
          </a:extLst>
        </xdr:cNvPr>
        <xdr:cNvCxnSpPr/>
      </xdr:nvCxnSpPr>
      <xdr:spPr>
        <a:xfrm flipV="1">
          <a:off x="18656300" y="143865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57166</xdr:rowOff>
    </xdr:from>
    <xdr:ext cx="469744" cy="259045"/>
    <xdr:sp macro="" textlink="">
      <xdr:nvSpPr>
        <xdr:cNvPr id="839" name="n_1aveValue【児童館】&#10;一人当たり面積">
          <a:extLst>
            <a:ext uri="{FF2B5EF4-FFF2-40B4-BE49-F238E27FC236}">
              <a16:creationId xmlns:a16="http://schemas.microsoft.com/office/drawing/2014/main" id="{07BD7FCC-3241-4F7C-AB09-28EF6D6231E1}"/>
            </a:ext>
          </a:extLst>
        </xdr:cNvPr>
        <xdr:cNvSpPr txBox="1"/>
      </xdr:nvSpPr>
      <xdr:spPr>
        <a:xfrm>
          <a:off x="210757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80027</xdr:rowOff>
    </xdr:from>
    <xdr:ext cx="469744" cy="259045"/>
    <xdr:sp macro="" textlink="">
      <xdr:nvSpPr>
        <xdr:cNvPr id="840" name="n_2aveValue【児童館】&#10;一人当たり面積">
          <a:extLst>
            <a:ext uri="{FF2B5EF4-FFF2-40B4-BE49-F238E27FC236}">
              <a16:creationId xmlns:a16="http://schemas.microsoft.com/office/drawing/2014/main" id="{13068B5E-BD1B-4839-ABBC-654B0D0A3DAC}"/>
            </a:ext>
          </a:extLst>
        </xdr:cNvPr>
        <xdr:cNvSpPr txBox="1"/>
      </xdr:nvSpPr>
      <xdr:spPr>
        <a:xfrm>
          <a:off x="20199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99077</xdr:rowOff>
    </xdr:from>
    <xdr:ext cx="469744" cy="259045"/>
    <xdr:sp macro="" textlink="">
      <xdr:nvSpPr>
        <xdr:cNvPr id="841" name="n_3aveValue【児童館】&#10;一人当たり面積">
          <a:extLst>
            <a:ext uri="{FF2B5EF4-FFF2-40B4-BE49-F238E27FC236}">
              <a16:creationId xmlns:a16="http://schemas.microsoft.com/office/drawing/2014/main" id="{6FCDB219-0874-4B2C-A784-EB122CBBF01A}"/>
            </a:ext>
          </a:extLst>
        </xdr:cNvPr>
        <xdr:cNvSpPr txBox="1"/>
      </xdr:nvSpPr>
      <xdr:spPr>
        <a:xfrm>
          <a:off x="19310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64788</xdr:rowOff>
    </xdr:from>
    <xdr:ext cx="469744" cy="259045"/>
    <xdr:sp macro="" textlink="">
      <xdr:nvSpPr>
        <xdr:cNvPr id="842" name="n_4aveValue【児童館】&#10;一人当たり面積">
          <a:extLst>
            <a:ext uri="{FF2B5EF4-FFF2-40B4-BE49-F238E27FC236}">
              <a16:creationId xmlns:a16="http://schemas.microsoft.com/office/drawing/2014/main" id="{AB97DF06-CFD5-4CE2-B664-C067879A398C}"/>
            </a:ext>
          </a:extLst>
        </xdr:cNvPr>
        <xdr:cNvSpPr txBox="1"/>
      </xdr:nvSpPr>
      <xdr:spPr>
        <a:xfrm>
          <a:off x="18421427"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33038</xdr:rowOff>
    </xdr:from>
    <xdr:ext cx="469744" cy="259045"/>
    <xdr:sp macro="" textlink="">
      <xdr:nvSpPr>
        <xdr:cNvPr id="843" name="n_1mainValue【児童館】&#10;一人当たり面積">
          <a:extLst>
            <a:ext uri="{FF2B5EF4-FFF2-40B4-BE49-F238E27FC236}">
              <a16:creationId xmlns:a16="http://schemas.microsoft.com/office/drawing/2014/main" id="{5B904E50-B4CC-4C85-819B-74204204D04A}"/>
            </a:ext>
          </a:extLst>
        </xdr:cNvPr>
        <xdr:cNvSpPr txBox="1"/>
      </xdr:nvSpPr>
      <xdr:spPr>
        <a:xfrm>
          <a:off x="21075727" y="1409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40657</xdr:rowOff>
    </xdr:from>
    <xdr:ext cx="469744" cy="259045"/>
    <xdr:sp macro="" textlink="">
      <xdr:nvSpPr>
        <xdr:cNvPr id="844" name="n_2mainValue【児童館】&#10;一人当たり面積">
          <a:extLst>
            <a:ext uri="{FF2B5EF4-FFF2-40B4-BE49-F238E27FC236}">
              <a16:creationId xmlns:a16="http://schemas.microsoft.com/office/drawing/2014/main" id="{4D124D49-639E-4065-B058-3EF9BFFB612A}"/>
            </a:ext>
          </a:extLst>
        </xdr:cNvPr>
        <xdr:cNvSpPr txBox="1"/>
      </xdr:nvSpPr>
      <xdr:spPr>
        <a:xfrm>
          <a:off x="20199427" y="1409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52088</xdr:rowOff>
    </xdr:from>
    <xdr:ext cx="469744" cy="259045"/>
    <xdr:sp macro="" textlink="">
      <xdr:nvSpPr>
        <xdr:cNvPr id="845" name="n_3mainValue【児童館】&#10;一人当たり面積">
          <a:extLst>
            <a:ext uri="{FF2B5EF4-FFF2-40B4-BE49-F238E27FC236}">
              <a16:creationId xmlns:a16="http://schemas.microsoft.com/office/drawing/2014/main" id="{007CCDEB-44B6-46CF-87B5-C2BF3FDEA4A7}"/>
            </a:ext>
          </a:extLst>
        </xdr:cNvPr>
        <xdr:cNvSpPr txBox="1"/>
      </xdr:nvSpPr>
      <xdr:spPr>
        <a:xfrm>
          <a:off x="19310427" y="1411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59707</xdr:rowOff>
    </xdr:from>
    <xdr:ext cx="469744" cy="259045"/>
    <xdr:sp macro="" textlink="">
      <xdr:nvSpPr>
        <xdr:cNvPr id="846" name="n_4mainValue【児童館】&#10;一人当たり面積">
          <a:extLst>
            <a:ext uri="{FF2B5EF4-FFF2-40B4-BE49-F238E27FC236}">
              <a16:creationId xmlns:a16="http://schemas.microsoft.com/office/drawing/2014/main" id="{5B7F9756-35AF-4A79-B4E9-5F06D7B42816}"/>
            </a:ext>
          </a:extLst>
        </xdr:cNvPr>
        <xdr:cNvSpPr txBox="1"/>
      </xdr:nvSpPr>
      <xdr:spPr>
        <a:xfrm>
          <a:off x="18421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7" name="正方形/長方形 846">
          <a:extLst>
            <a:ext uri="{FF2B5EF4-FFF2-40B4-BE49-F238E27FC236}">
              <a16:creationId xmlns:a16="http://schemas.microsoft.com/office/drawing/2014/main" id="{44006688-4B62-48CB-8D63-00E144CD700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8" name="正方形/長方形 847">
          <a:extLst>
            <a:ext uri="{FF2B5EF4-FFF2-40B4-BE49-F238E27FC236}">
              <a16:creationId xmlns:a16="http://schemas.microsoft.com/office/drawing/2014/main" id="{94F4970D-9AEB-4D61-A08C-FE1DFE89AC8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9" name="正方形/長方形 848">
          <a:extLst>
            <a:ext uri="{FF2B5EF4-FFF2-40B4-BE49-F238E27FC236}">
              <a16:creationId xmlns:a16="http://schemas.microsoft.com/office/drawing/2014/main" id="{7169B35E-0611-4B37-945D-F0F4CEBABE6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50" name="正方形/長方形 849">
          <a:extLst>
            <a:ext uri="{FF2B5EF4-FFF2-40B4-BE49-F238E27FC236}">
              <a16:creationId xmlns:a16="http://schemas.microsoft.com/office/drawing/2014/main" id="{3ABD19FE-9F20-4143-BA96-D30C22FAF21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1" name="正方形/長方形 850">
          <a:extLst>
            <a:ext uri="{FF2B5EF4-FFF2-40B4-BE49-F238E27FC236}">
              <a16:creationId xmlns:a16="http://schemas.microsoft.com/office/drawing/2014/main" id="{F0B6AFD1-96F9-4F0B-8167-7AB48477616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2" name="正方形/長方形 851">
          <a:extLst>
            <a:ext uri="{FF2B5EF4-FFF2-40B4-BE49-F238E27FC236}">
              <a16:creationId xmlns:a16="http://schemas.microsoft.com/office/drawing/2014/main" id="{F4A448B4-3711-47F6-872A-1185185BD61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3" name="正方形/長方形 852">
          <a:extLst>
            <a:ext uri="{FF2B5EF4-FFF2-40B4-BE49-F238E27FC236}">
              <a16:creationId xmlns:a16="http://schemas.microsoft.com/office/drawing/2014/main" id="{181BD4CA-F66C-4DE3-9B9F-D095858EB78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4" name="正方形/長方形 853">
          <a:extLst>
            <a:ext uri="{FF2B5EF4-FFF2-40B4-BE49-F238E27FC236}">
              <a16:creationId xmlns:a16="http://schemas.microsoft.com/office/drawing/2014/main" id="{4E73FFCD-689A-41AC-ADF3-A8375AD71AA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5" name="テキスト ボックス 854">
          <a:extLst>
            <a:ext uri="{FF2B5EF4-FFF2-40B4-BE49-F238E27FC236}">
              <a16:creationId xmlns:a16="http://schemas.microsoft.com/office/drawing/2014/main" id="{92FD6AF5-E4F0-40FB-9D05-283CB3E2245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6" name="直線コネクタ 855">
          <a:extLst>
            <a:ext uri="{FF2B5EF4-FFF2-40B4-BE49-F238E27FC236}">
              <a16:creationId xmlns:a16="http://schemas.microsoft.com/office/drawing/2014/main" id="{67B819F5-B2E5-4AFD-8078-123D4D2D9DA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7" name="テキスト ボックス 856">
          <a:extLst>
            <a:ext uri="{FF2B5EF4-FFF2-40B4-BE49-F238E27FC236}">
              <a16:creationId xmlns:a16="http://schemas.microsoft.com/office/drawing/2014/main" id="{B6D559A5-3A85-4461-B05F-DE0874E069B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8" name="直線コネクタ 857">
          <a:extLst>
            <a:ext uri="{FF2B5EF4-FFF2-40B4-BE49-F238E27FC236}">
              <a16:creationId xmlns:a16="http://schemas.microsoft.com/office/drawing/2014/main" id="{B58C97D9-FF99-4951-9853-CCCDA4D17B8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9" name="テキスト ボックス 858">
          <a:extLst>
            <a:ext uri="{FF2B5EF4-FFF2-40B4-BE49-F238E27FC236}">
              <a16:creationId xmlns:a16="http://schemas.microsoft.com/office/drawing/2014/main" id="{135CB171-A726-4D07-9C0F-73E0A20D8CE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60" name="直線コネクタ 859">
          <a:extLst>
            <a:ext uri="{FF2B5EF4-FFF2-40B4-BE49-F238E27FC236}">
              <a16:creationId xmlns:a16="http://schemas.microsoft.com/office/drawing/2014/main" id="{787B4C44-24C6-447E-BAF6-85C30C06A6C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1" name="テキスト ボックス 860">
          <a:extLst>
            <a:ext uri="{FF2B5EF4-FFF2-40B4-BE49-F238E27FC236}">
              <a16:creationId xmlns:a16="http://schemas.microsoft.com/office/drawing/2014/main" id="{E1BD2098-9B96-4959-A4F6-D0BAB54B98B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2" name="直線コネクタ 861">
          <a:extLst>
            <a:ext uri="{FF2B5EF4-FFF2-40B4-BE49-F238E27FC236}">
              <a16:creationId xmlns:a16="http://schemas.microsoft.com/office/drawing/2014/main" id="{67E3758C-F8C5-4786-8EC0-FF6403CCD19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3" name="テキスト ボックス 862">
          <a:extLst>
            <a:ext uri="{FF2B5EF4-FFF2-40B4-BE49-F238E27FC236}">
              <a16:creationId xmlns:a16="http://schemas.microsoft.com/office/drawing/2014/main" id="{EAB37957-68EF-4805-8BAC-8E2B1467A3B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4" name="直線コネクタ 863">
          <a:extLst>
            <a:ext uri="{FF2B5EF4-FFF2-40B4-BE49-F238E27FC236}">
              <a16:creationId xmlns:a16="http://schemas.microsoft.com/office/drawing/2014/main" id="{0A186704-92D6-4EC4-B9FB-803FD014DF4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5" name="テキスト ボックス 864">
          <a:extLst>
            <a:ext uri="{FF2B5EF4-FFF2-40B4-BE49-F238E27FC236}">
              <a16:creationId xmlns:a16="http://schemas.microsoft.com/office/drawing/2014/main" id="{4B302D51-5F4C-4B46-B1F8-CD981A309BA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6" name="直線コネクタ 865">
          <a:extLst>
            <a:ext uri="{FF2B5EF4-FFF2-40B4-BE49-F238E27FC236}">
              <a16:creationId xmlns:a16="http://schemas.microsoft.com/office/drawing/2014/main" id="{C8BB3459-9794-4FF0-B346-5FF8D5589E3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7" name="テキスト ボックス 866">
          <a:extLst>
            <a:ext uri="{FF2B5EF4-FFF2-40B4-BE49-F238E27FC236}">
              <a16:creationId xmlns:a16="http://schemas.microsoft.com/office/drawing/2014/main" id="{BAA8F2A5-8C8B-47A6-A9D7-049A870DE05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8" name="直線コネクタ 867">
          <a:extLst>
            <a:ext uri="{FF2B5EF4-FFF2-40B4-BE49-F238E27FC236}">
              <a16:creationId xmlns:a16="http://schemas.microsoft.com/office/drawing/2014/main" id="{AD801E65-8F0C-4CFC-87EF-AD733DF9B83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9" name="テキスト ボックス 868">
          <a:extLst>
            <a:ext uri="{FF2B5EF4-FFF2-40B4-BE49-F238E27FC236}">
              <a16:creationId xmlns:a16="http://schemas.microsoft.com/office/drawing/2014/main" id="{C11A3362-0EDA-448A-89EB-874DB78D507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70" name="直線コネクタ 869">
          <a:extLst>
            <a:ext uri="{FF2B5EF4-FFF2-40B4-BE49-F238E27FC236}">
              <a16:creationId xmlns:a16="http://schemas.microsoft.com/office/drawing/2014/main" id="{C72EBE10-31A7-4DCF-B81D-6249A18DCA4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71" name="【公民館】&#10;有形固定資産減価償却率グラフ枠">
          <a:extLst>
            <a:ext uri="{FF2B5EF4-FFF2-40B4-BE49-F238E27FC236}">
              <a16:creationId xmlns:a16="http://schemas.microsoft.com/office/drawing/2014/main" id="{4AF0E441-2DE5-4564-96BB-4915E41F6DD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151312</xdr:rowOff>
    </xdr:from>
    <xdr:to>
      <xdr:col>85</xdr:col>
      <xdr:colOff>126364</xdr:colOff>
      <xdr:row>109</xdr:row>
      <xdr:rowOff>35379</xdr:rowOff>
    </xdr:to>
    <xdr:cxnSp macro="">
      <xdr:nvCxnSpPr>
        <xdr:cNvPr id="872" name="直線コネクタ 871">
          <a:extLst>
            <a:ext uri="{FF2B5EF4-FFF2-40B4-BE49-F238E27FC236}">
              <a16:creationId xmlns:a16="http://schemas.microsoft.com/office/drawing/2014/main" id="{56C6F80B-D636-4654-8709-F98072975E6A}"/>
            </a:ext>
          </a:extLst>
        </xdr:cNvPr>
        <xdr:cNvCxnSpPr/>
      </xdr:nvCxnSpPr>
      <xdr:spPr>
        <a:xfrm flipV="1">
          <a:off x="16318864" y="17296312"/>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73" name="【公民館】&#10;有形固定資産減価償却率最小値テキスト">
          <a:extLst>
            <a:ext uri="{FF2B5EF4-FFF2-40B4-BE49-F238E27FC236}">
              <a16:creationId xmlns:a16="http://schemas.microsoft.com/office/drawing/2014/main" id="{76CE2ECA-A847-4F21-B2A1-1974DB92F633}"/>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74" name="直線コネクタ 873">
          <a:extLst>
            <a:ext uri="{FF2B5EF4-FFF2-40B4-BE49-F238E27FC236}">
              <a16:creationId xmlns:a16="http://schemas.microsoft.com/office/drawing/2014/main" id="{66A53C72-1304-4730-9B21-888B6F1CA38B}"/>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97989</xdr:rowOff>
    </xdr:from>
    <xdr:ext cx="405111" cy="259045"/>
    <xdr:sp macro="" textlink="">
      <xdr:nvSpPr>
        <xdr:cNvPr id="875" name="【公民館】&#10;有形固定資産減価償却率最大値テキスト">
          <a:extLst>
            <a:ext uri="{FF2B5EF4-FFF2-40B4-BE49-F238E27FC236}">
              <a16:creationId xmlns:a16="http://schemas.microsoft.com/office/drawing/2014/main" id="{57B538F9-FA02-45FF-9625-31B124A97F21}"/>
            </a:ext>
          </a:extLst>
        </xdr:cNvPr>
        <xdr:cNvSpPr txBox="1"/>
      </xdr:nvSpPr>
      <xdr:spPr>
        <a:xfrm>
          <a:off x="16357600" y="1707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151312</xdr:rowOff>
    </xdr:from>
    <xdr:to>
      <xdr:col>86</xdr:col>
      <xdr:colOff>25400</xdr:colOff>
      <xdr:row>100</xdr:row>
      <xdr:rowOff>151312</xdr:rowOff>
    </xdr:to>
    <xdr:cxnSp macro="">
      <xdr:nvCxnSpPr>
        <xdr:cNvPr id="876" name="直線コネクタ 875">
          <a:extLst>
            <a:ext uri="{FF2B5EF4-FFF2-40B4-BE49-F238E27FC236}">
              <a16:creationId xmlns:a16="http://schemas.microsoft.com/office/drawing/2014/main" id="{253F2322-C07D-4127-8E78-A12926F942E2}"/>
            </a:ext>
          </a:extLst>
        </xdr:cNvPr>
        <xdr:cNvCxnSpPr/>
      </xdr:nvCxnSpPr>
      <xdr:spPr>
        <a:xfrm>
          <a:off x="16230600" y="1729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107059</xdr:rowOff>
    </xdr:from>
    <xdr:ext cx="405111" cy="259045"/>
    <xdr:sp macro="" textlink="">
      <xdr:nvSpPr>
        <xdr:cNvPr id="877" name="【公民館】&#10;有形固定資産減価償却率平均値テキスト">
          <a:extLst>
            <a:ext uri="{FF2B5EF4-FFF2-40B4-BE49-F238E27FC236}">
              <a16:creationId xmlns:a16="http://schemas.microsoft.com/office/drawing/2014/main" id="{DA086C77-36FB-46AD-A6A7-E5C66E3B86A1}"/>
            </a:ext>
          </a:extLst>
        </xdr:cNvPr>
        <xdr:cNvSpPr txBox="1"/>
      </xdr:nvSpPr>
      <xdr:spPr>
        <a:xfrm>
          <a:off x="16357600" y="17937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84182</xdr:rowOff>
    </xdr:from>
    <xdr:to>
      <xdr:col>85</xdr:col>
      <xdr:colOff>177800</xdr:colOff>
      <xdr:row>106</xdr:row>
      <xdr:rowOff>14332</xdr:rowOff>
    </xdr:to>
    <xdr:sp macro="" textlink="">
      <xdr:nvSpPr>
        <xdr:cNvPr id="878" name="フローチャート: 判断 877">
          <a:extLst>
            <a:ext uri="{FF2B5EF4-FFF2-40B4-BE49-F238E27FC236}">
              <a16:creationId xmlns:a16="http://schemas.microsoft.com/office/drawing/2014/main" id="{11555E9C-3EC5-4D51-BA95-AA0385BBE76A}"/>
            </a:ext>
          </a:extLst>
        </xdr:cNvPr>
        <xdr:cNvSpPr/>
      </xdr:nvSpPr>
      <xdr:spPr>
        <a:xfrm>
          <a:off x="16268700" y="180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167458</xdr:rowOff>
    </xdr:from>
    <xdr:to>
      <xdr:col>81</xdr:col>
      <xdr:colOff>101600</xdr:colOff>
      <xdr:row>106</xdr:row>
      <xdr:rowOff>97608</xdr:rowOff>
    </xdr:to>
    <xdr:sp macro="" textlink="">
      <xdr:nvSpPr>
        <xdr:cNvPr id="879" name="フローチャート: 判断 878">
          <a:extLst>
            <a:ext uri="{FF2B5EF4-FFF2-40B4-BE49-F238E27FC236}">
              <a16:creationId xmlns:a16="http://schemas.microsoft.com/office/drawing/2014/main" id="{8B0898E9-E3B8-47D1-8188-BBA895BA7360}"/>
            </a:ext>
          </a:extLst>
        </xdr:cNvPr>
        <xdr:cNvSpPr/>
      </xdr:nvSpPr>
      <xdr:spPr>
        <a:xfrm>
          <a:off x="15430500" y="1816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880" name="フローチャート: 判断 879">
          <a:extLst>
            <a:ext uri="{FF2B5EF4-FFF2-40B4-BE49-F238E27FC236}">
              <a16:creationId xmlns:a16="http://schemas.microsoft.com/office/drawing/2014/main" id="{B234D3F6-D639-4C4D-9340-20527651CA98}"/>
            </a:ext>
          </a:extLst>
        </xdr:cNvPr>
        <xdr:cNvSpPr/>
      </xdr:nvSpPr>
      <xdr:spPr>
        <a:xfrm>
          <a:off x="14541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126637</xdr:rowOff>
    </xdr:from>
    <xdr:to>
      <xdr:col>72</xdr:col>
      <xdr:colOff>38100</xdr:colOff>
      <xdr:row>106</xdr:row>
      <xdr:rowOff>56787</xdr:rowOff>
    </xdr:to>
    <xdr:sp macro="" textlink="">
      <xdr:nvSpPr>
        <xdr:cNvPr id="881" name="フローチャート: 判断 880">
          <a:extLst>
            <a:ext uri="{FF2B5EF4-FFF2-40B4-BE49-F238E27FC236}">
              <a16:creationId xmlns:a16="http://schemas.microsoft.com/office/drawing/2014/main" id="{9FE4DA83-CC3B-437B-9B48-107C688DA8EA}"/>
            </a:ext>
          </a:extLst>
        </xdr:cNvPr>
        <xdr:cNvSpPr/>
      </xdr:nvSpPr>
      <xdr:spPr>
        <a:xfrm>
          <a:off x="13652500" y="1812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907</xdr:rowOff>
    </xdr:from>
    <xdr:to>
      <xdr:col>67</xdr:col>
      <xdr:colOff>101600</xdr:colOff>
      <xdr:row>106</xdr:row>
      <xdr:rowOff>102507</xdr:rowOff>
    </xdr:to>
    <xdr:sp macro="" textlink="">
      <xdr:nvSpPr>
        <xdr:cNvPr id="882" name="フローチャート: 判断 881">
          <a:extLst>
            <a:ext uri="{FF2B5EF4-FFF2-40B4-BE49-F238E27FC236}">
              <a16:creationId xmlns:a16="http://schemas.microsoft.com/office/drawing/2014/main" id="{B19A0E32-24CC-4E0C-B449-B48A49F756D1}"/>
            </a:ext>
          </a:extLst>
        </xdr:cNvPr>
        <xdr:cNvSpPr/>
      </xdr:nvSpPr>
      <xdr:spPr>
        <a:xfrm>
          <a:off x="127635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72919076-67C9-4778-96E1-170DDB03D60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87BE8366-15E9-47CA-BB69-38E8FB509CF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7A40AD14-9894-4F01-B8E8-504B5755ADB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AF9C9959-8607-4D26-9260-80B44978534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F73E72D9-5AC3-4D30-A509-6D151BCFE7B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154395</xdr:rowOff>
    </xdr:from>
    <xdr:to>
      <xdr:col>85</xdr:col>
      <xdr:colOff>177800</xdr:colOff>
      <xdr:row>106</xdr:row>
      <xdr:rowOff>84545</xdr:rowOff>
    </xdr:to>
    <xdr:sp macro="" textlink="">
      <xdr:nvSpPr>
        <xdr:cNvPr id="888" name="楕円 887">
          <a:extLst>
            <a:ext uri="{FF2B5EF4-FFF2-40B4-BE49-F238E27FC236}">
              <a16:creationId xmlns:a16="http://schemas.microsoft.com/office/drawing/2014/main" id="{EA955308-F73E-4E2C-BD92-4406F11509C1}"/>
            </a:ext>
          </a:extLst>
        </xdr:cNvPr>
        <xdr:cNvSpPr/>
      </xdr:nvSpPr>
      <xdr:spPr>
        <a:xfrm>
          <a:off x="162687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132822</xdr:rowOff>
    </xdr:from>
    <xdr:ext cx="405111" cy="259045"/>
    <xdr:sp macro="" textlink="">
      <xdr:nvSpPr>
        <xdr:cNvPr id="889" name="【公民館】&#10;有形固定資産減価償却率該当値テキスト">
          <a:extLst>
            <a:ext uri="{FF2B5EF4-FFF2-40B4-BE49-F238E27FC236}">
              <a16:creationId xmlns:a16="http://schemas.microsoft.com/office/drawing/2014/main" id="{D2FB34BF-6E6E-4035-A3A5-A0836A684521}"/>
            </a:ext>
          </a:extLst>
        </xdr:cNvPr>
        <xdr:cNvSpPr txBox="1"/>
      </xdr:nvSpPr>
      <xdr:spPr>
        <a:xfrm>
          <a:off x="16357600"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147864</xdr:rowOff>
    </xdr:from>
    <xdr:to>
      <xdr:col>81</xdr:col>
      <xdr:colOff>101600</xdr:colOff>
      <xdr:row>106</xdr:row>
      <xdr:rowOff>78014</xdr:rowOff>
    </xdr:to>
    <xdr:sp macro="" textlink="">
      <xdr:nvSpPr>
        <xdr:cNvPr id="890" name="楕円 889">
          <a:extLst>
            <a:ext uri="{FF2B5EF4-FFF2-40B4-BE49-F238E27FC236}">
              <a16:creationId xmlns:a16="http://schemas.microsoft.com/office/drawing/2014/main" id="{8D6A23CB-A1E8-4B29-9C89-E50359C6B2B6}"/>
            </a:ext>
          </a:extLst>
        </xdr:cNvPr>
        <xdr:cNvSpPr/>
      </xdr:nvSpPr>
      <xdr:spPr>
        <a:xfrm>
          <a:off x="15430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27214</xdr:rowOff>
    </xdr:from>
    <xdr:to>
      <xdr:col>85</xdr:col>
      <xdr:colOff>127000</xdr:colOff>
      <xdr:row>106</xdr:row>
      <xdr:rowOff>33745</xdr:rowOff>
    </xdr:to>
    <xdr:cxnSp macro="">
      <xdr:nvCxnSpPr>
        <xdr:cNvPr id="891" name="直線コネクタ 890">
          <a:extLst>
            <a:ext uri="{FF2B5EF4-FFF2-40B4-BE49-F238E27FC236}">
              <a16:creationId xmlns:a16="http://schemas.microsoft.com/office/drawing/2014/main" id="{E41BAA76-43F4-4D8D-A2DB-34516A5A3FA1}"/>
            </a:ext>
          </a:extLst>
        </xdr:cNvPr>
        <xdr:cNvCxnSpPr/>
      </xdr:nvCxnSpPr>
      <xdr:spPr>
        <a:xfrm>
          <a:off x="15481300" y="18200914"/>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147864</xdr:rowOff>
    </xdr:from>
    <xdr:to>
      <xdr:col>76</xdr:col>
      <xdr:colOff>165100</xdr:colOff>
      <xdr:row>106</xdr:row>
      <xdr:rowOff>78014</xdr:rowOff>
    </xdr:to>
    <xdr:sp macro="" textlink="">
      <xdr:nvSpPr>
        <xdr:cNvPr id="892" name="楕円 891">
          <a:extLst>
            <a:ext uri="{FF2B5EF4-FFF2-40B4-BE49-F238E27FC236}">
              <a16:creationId xmlns:a16="http://schemas.microsoft.com/office/drawing/2014/main" id="{8D5A696E-131E-479B-B90F-2D1D7184ED41}"/>
            </a:ext>
          </a:extLst>
        </xdr:cNvPr>
        <xdr:cNvSpPr/>
      </xdr:nvSpPr>
      <xdr:spPr>
        <a:xfrm>
          <a:off x="14541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27214</xdr:rowOff>
    </xdr:from>
    <xdr:to>
      <xdr:col>81</xdr:col>
      <xdr:colOff>50800</xdr:colOff>
      <xdr:row>106</xdr:row>
      <xdr:rowOff>27214</xdr:rowOff>
    </xdr:to>
    <xdr:cxnSp macro="">
      <xdr:nvCxnSpPr>
        <xdr:cNvPr id="893" name="直線コネクタ 892">
          <a:extLst>
            <a:ext uri="{FF2B5EF4-FFF2-40B4-BE49-F238E27FC236}">
              <a16:creationId xmlns:a16="http://schemas.microsoft.com/office/drawing/2014/main" id="{66EC67E1-3685-49D1-92D4-90C1B82F3399}"/>
            </a:ext>
          </a:extLst>
        </xdr:cNvPr>
        <xdr:cNvCxnSpPr/>
      </xdr:nvCxnSpPr>
      <xdr:spPr>
        <a:xfrm>
          <a:off x="14592300" y="182009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115207</xdr:rowOff>
    </xdr:from>
    <xdr:to>
      <xdr:col>72</xdr:col>
      <xdr:colOff>38100</xdr:colOff>
      <xdr:row>106</xdr:row>
      <xdr:rowOff>45357</xdr:rowOff>
    </xdr:to>
    <xdr:sp macro="" textlink="">
      <xdr:nvSpPr>
        <xdr:cNvPr id="894" name="楕円 893">
          <a:extLst>
            <a:ext uri="{FF2B5EF4-FFF2-40B4-BE49-F238E27FC236}">
              <a16:creationId xmlns:a16="http://schemas.microsoft.com/office/drawing/2014/main" id="{A17D1276-27E9-4E0D-941F-A7835835BC8D}"/>
            </a:ext>
          </a:extLst>
        </xdr:cNvPr>
        <xdr:cNvSpPr/>
      </xdr:nvSpPr>
      <xdr:spPr>
        <a:xfrm>
          <a:off x="13652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166007</xdr:rowOff>
    </xdr:from>
    <xdr:to>
      <xdr:col>76</xdr:col>
      <xdr:colOff>114300</xdr:colOff>
      <xdr:row>106</xdr:row>
      <xdr:rowOff>27214</xdr:rowOff>
    </xdr:to>
    <xdr:cxnSp macro="">
      <xdr:nvCxnSpPr>
        <xdr:cNvPr id="895" name="直線コネクタ 894">
          <a:extLst>
            <a:ext uri="{FF2B5EF4-FFF2-40B4-BE49-F238E27FC236}">
              <a16:creationId xmlns:a16="http://schemas.microsoft.com/office/drawing/2014/main" id="{84C6C6F3-2264-481D-9A5A-36A76C5792A8}"/>
            </a:ext>
          </a:extLst>
        </xdr:cNvPr>
        <xdr:cNvCxnSpPr/>
      </xdr:nvCxnSpPr>
      <xdr:spPr>
        <a:xfrm>
          <a:off x="13703300" y="181682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120106</xdr:rowOff>
    </xdr:from>
    <xdr:to>
      <xdr:col>67</xdr:col>
      <xdr:colOff>101600</xdr:colOff>
      <xdr:row>106</xdr:row>
      <xdr:rowOff>50256</xdr:rowOff>
    </xdr:to>
    <xdr:sp macro="" textlink="">
      <xdr:nvSpPr>
        <xdr:cNvPr id="896" name="楕円 895">
          <a:extLst>
            <a:ext uri="{FF2B5EF4-FFF2-40B4-BE49-F238E27FC236}">
              <a16:creationId xmlns:a16="http://schemas.microsoft.com/office/drawing/2014/main" id="{DA218B84-BD91-472B-ABD5-F7CAE5D0518B}"/>
            </a:ext>
          </a:extLst>
        </xdr:cNvPr>
        <xdr:cNvSpPr/>
      </xdr:nvSpPr>
      <xdr:spPr>
        <a:xfrm>
          <a:off x="12763500" y="1812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166007</xdr:rowOff>
    </xdr:from>
    <xdr:to>
      <xdr:col>71</xdr:col>
      <xdr:colOff>177800</xdr:colOff>
      <xdr:row>105</xdr:row>
      <xdr:rowOff>170906</xdr:rowOff>
    </xdr:to>
    <xdr:cxnSp macro="">
      <xdr:nvCxnSpPr>
        <xdr:cNvPr id="897" name="直線コネクタ 896">
          <a:extLst>
            <a:ext uri="{FF2B5EF4-FFF2-40B4-BE49-F238E27FC236}">
              <a16:creationId xmlns:a16="http://schemas.microsoft.com/office/drawing/2014/main" id="{DFCA4AE7-723A-4093-A8E1-B0919AE62C59}"/>
            </a:ext>
          </a:extLst>
        </xdr:cNvPr>
        <xdr:cNvCxnSpPr/>
      </xdr:nvCxnSpPr>
      <xdr:spPr>
        <a:xfrm flipV="1">
          <a:off x="12814300" y="1816825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88735</xdr:rowOff>
    </xdr:from>
    <xdr:ext cx="405111" cy="259045"/>
    <xdr:sp macro="" textlink="">
      <xdr:nvSpPr>
        <xdr:cNvPr id="898" name="n_1aveValue【公民館】&#10;有形固定資産減価償却率">
          <a:extLst>
            <a:ext uri="{FF2B5EF4-FFF2-40B4-BE49-F238E27FC236}">
              <a16:creationId xmlns:a16="http://schemas.microsoft.com/office/drawing/2014/main" id="{C760591E-47B2-493D-BBE4-FDE09A0BBF50}"/>
            </a:ext>
          </a:extLst>
        </xdr:cNvPr>
        <xdr:cNvSpPr txBox="1"/>
      </xdr:nvSpPr>
      <xdr:spPr>
        <a:xfrm>
          <a:off x="15266044" y="1826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61884</xdr:rowOff>
    </xdr:from>
    <xdr:ext cx="405111" cy="259045"/>
    <xdr:sp macro="" textlink="">
      <xdr:nvSpPr>
        <xdr:cNvPr id="899" name="n_2aveValue【公民館】&#10;有形固定資産減価償却率">
          <a:extLst>
            <a:ext uri="{FF2B5EF4-FFF2-40B4-BE49-F238E27FC236}">
              <a16:creationId xmlns:a16="http://schemas.microsoft.com/office/drawing/2014/main" id="{46372A57-800F-4789-8C8B-7C66DDE2A755}"/>
            </a:ext>
          </a:extLst>
        </xdr:cNvPr>
        <xdr:cNvSpPr txBox="1"/>
      </xdr:nvSpPr>
      <xdr:spPr>
        <a:xfrm>
          <a:off x="14389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47914</xdr:rowOff>
    </xdr:from>
    <xdr:ext cx="405111" cy="259045"/>
    <xdr:sp macro="" textlink="">
      <xdr:nvSpPr>
        <xdr:cNvPr id="900" name="n_3aveValue【公民館】&#10;有形固定資産減価償却率">
          <a:extLst>
            <a:ext uri="{FF2B5EF4-FFF2-40B4-BE49-F238E27FC236}">
              <a16:creationId xmlns:a16="http://schemas.microsoft.com/office/drawing/2014/main" id="{C81569FE-4E6B-4929-BC31-F3835702F056}"/>
            </a:ext>
          </a:extLst>
        </xdr:cNvPr>
        <xdr:cNvSpPr txBox="1"/>
      </xdr:nvSpPr>
      <xdr:spPr>
        <a:xfrm>
          <a:off x="13500744" y="1822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93634</xdr:rowOff>
    </xdr:from>
    <xdr:ext cx="405111" cy="259045"/>
    <xdr:sp macro="" textlink="">
      <xdr:nvSpPr>
        <xdr:cNvPr id="901" name="n_4aveValue【公民館】&#10;有形固定資産減価償却率">
          <a:extLst>
            <a:ext uri="{FF2B5EF4-FFF2-40B4-BE49-F238E27FC236}">
              <a16:creationId xmlns:a16="http://schemas.microsoft.com/office/drawing/2014/main" id="{1D34529E-DE2B-402F-9E04-BEB78C0BB29F}"/>
            </a:ext>
          </a:extLst>
        </xdr:cNvPr>
        <xdr:cNvSpPr txBox="1"/>
      </xdr:nvSpPr>
      <xdr:spPr>
        <a:xfrm>
          <a:off x="12611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94541</xdr:rowOff>
    </xdr:from>
    <xdr:ext cx="405111" cy="259045"/>
    <xdr:sp macro="" textlink="">
      <xdr:nvSpPr>
        <xdr:cNvPr id="902" name="n_1mainValue【公民館】&#10;有形固定資産減価償却率">
          <a:extLst>
            <a:ext uri="{FF2B5EF4-FFF2-40B4-BE49-F238E27FC236}">
              <a16:creationId xmlns:a16="http://schemas.microsoft.com/office/drawing/2014/main" id="{3A52C2F8-9A7A-44F7-80BE-A5F50E18FC68}"/>
            </a:ext>
          </a:extLst>
        </xdr:cNvPr>
        <xdr:cNvSpPr txBox="1"/>
      </xdr:nvSpPr>
      <xdr:spPr>
        <a:xfrm>
          <a:off x="15266044" y="17925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69141</xdr:rowOff>
    </xdr:from>
    <xdr:ext cx="405111" cy="259045"/>
    <xdr:sp macro="" textlink="">
      <xdr:nvSpPr>
        <xdr:cNvPr id="903" name="n_2mainValue【公民館】&#10;有形固定資産減価償却率">
          <a:extLst>
            <a:ext uri="{FF2B5EF4-FFF2-40B4-BE49-F238E27FC236}">
              <a16:creationId xmlns:a16="http://schemas.microsoft.com/office/drawing/2014/main" id="{F22D6216-961B-42F8-AB56-1F515A226604}"/>
            </a:ext>
          </a:extLst>
        </xdr:cNvPr>
        <xdr:cNvSpPr txBox="1"/>
      </xdr:nvSpPr>
      <xdr:spPr>
        <a:xfrm>
          <a:off x="143897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61884</xdr:rowOff>
    </xdr:from>
    <xdr:ext cx="405111" cy="259045"/>
    <xdr:sp macro="" textlink="">
      <xdr:nvSpPr>
        <xdr:cNvPr id="904" name="n_3mainValue【公民館】&#10;有形固定資産減価償却率">
          <a:extLst>
            <a:ext uri="{FF2B5EF4-FFF2-40B4-BE49-F238E27FC236}">
              <a16:creationId xmlns:a16="http://schemas.microsoft.com/office/drawing/2014/main" id="{B9677941-28A9-43BF-AD34-71459043A06A}"/>
            </a:ext>
          </a:extLst>
        </xdr:cNvPr>
        <xdr:cNvSpPr txBox="1"/>
      </xdr:nvSpPr>
      <xdr:spPr>
        <a:xfrm>
          <a:off x="13500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66783</xdr:rowOff>
    </xdr:from>
    <xdr:ext cx="405111" cy="259045"/>
    <xdr:sp macro="" textlink="">
      <xdr:nvSpPr>
        <xdr:cNvPr id="905" name="n_4mainValue【公民館】&#10;有形固定資産減価償却率">
          <a:extLst>
            <a:ext uri="{FF2B5EF4-FFF2-40B4-BE49-F238E27FC236}">
              <a16:creationId xmlns:a16="http://schemas.microsoft.com/office/drawing/2014/main" id="{AE456DF9-8AB1-40E7-B551-8B10447EA475}"/>
            </a:ext>
          </a:extLst>
        </xdr:cNvPr>
        <xdr:cNvSpPr txBox="1"/>
      </xdr:nvSpPr>
      <xdr:spPr>
        <a:xfrm>
          <a:off x="12611744" y="1789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6" name="正方形/長方形 905">
          <a:extLst>
            <a:ext uri="{FF2B5EF4-FFF2-40B4-BE49-F238E27FC236}">
              <a16:creationId xmlns:a16="http://schemas.microsoft.com/office/drawing/2014/main" id="{AA06EB08-C62C-41B2-8970-08CBEBCE219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7" name="正方形/長方形 906">
          <a:extLst>
            <a:ext uri="{FF2B5EF4-FFF2-40B4-BE49-F238E27FC236}">
              <a16:creationId xmlns:a16="http://schemas.microsoft.com/office/drawing/2014/main" id="{B4B33A61-AF10-4DB9-BE5C-322496E2E99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8" name="正方形/長方形 907">
          <a:extLst>
            <a:ext uri="{FF2B5EF4-FFF2-40B4-BE49-F238E27FC236}">
              <a16:creationId xmlns:a16="http://schemas.microsoft.com/office/drawing/2014/main" id="{20742922-5C2B-4058-8E73-11A0A349432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9" name="正方形/長方形 908">
          <a:extLst>
            <a:ext uri="{FF2B5EF4-FFF2-40B4-BE49-F238E27FC236}">
              <a16:creationId xmlns:a16="http://schemas.microsoft.com/office/drawing/2014/main" id="{CF2BAD89-3816-452B-9F0E-CF245435840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10" name="正方形/長方形 909">
          <a:extLst>
            <a:ext uri="{FF2B5EF4-FFF2-40B4-BE49-F238E27FC236}">
              <a16:creationId xmlns:a16="http://schemas.microsoft.com/office/drawing/2014/main" id="{4C69151E-ADBE-4CC4-B296-39EAFFABC2A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1" name="正方形/長方形 910">
          <a:extLst>
            <a:ext uri="{FF2B5EF4-FFF2-40B4-BE49-F238E27FC236}">
              <a16:creationId xmlns:a16="http://schemas.microsoft.com/office/drawing/2014/main" id="{670D4215-3B81-414B-A2FE-241A4ED6590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2" name="正方形/長方形 911">
          <a:extLst>
            <a:ext uri="{FF2B5EF4-FFF2-40B4-BE49-F238E27FC236}">
              <a16:creationId xmlns:a16="http://schemas.microsoft.com/office/drawing/2014/main" id="{8C63F87E-694D-465D-9798-6E677FC99F2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3" name="正方形/長方形 912">
          <a:extLst>
            <a:ext uri="{FF2B5EF4-FFF2-40B4-BE49-F238E27FC236}">
              <a16:creationId xmlns:a16="http://schemas.microsoft.com/office/drawing/2014/main" id="{F8A12E02-85CB-4B11-B616-BEFC57D0480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4" name="テキスト ボックス 913">
          <a:extLst>
            <a:ext uri="{FF2B5EF4-FFF2-40B4-BE49-F238E27FC236}">
              <a16:creationId xmlns:a16="http://schemas.microsoft.com/office/drawing/2014/main" id="{3C7719D7-CFE3-49DD-B8B7-2F3AA038912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5" name="直線コネクタ 914">
          <a:extLst>
            <a:ext uri="{FF2B5EF4-FFF2-40B4-BE49-F238E27FC236}">
              <a16:creationId xmlns:a16="http://schemas.microsoft.com/office/drawing/2014/main" id="{7D49EB4A-5394-4B6E-BEA7-B7BE485969D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6" name="直線コネクタ 915">
          <a:extLst>
            <a:ext uri="{FF2B5EF4-FFF2-40B4-BE49-F238E27FC236}">
              <a16:creationId xmlns:a16="http://schemas.microsoft.com/office/drawing/2014/main" id="{B37B0542-305D-4144-904F-336FFFA732B9}"/>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7" name="テキスト ボックス 916">
          <a:extLst>
            <a:ext uri="{FF2B5EF4-FFF2-40B4-BE49-F238E27FC236}">
              <a16:creationId xmlns:a16="http://schemas.microsoft.com/office/drawing/2014/main" id="{5EB7AB69-5B40-4A81-9635-A24D7A13E43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8" name="直線コネクタ 917">
          <a:extLst>
            <a:ext uri="{FF2B5EF4-FFF2-40B4-BE49-F238E27FC236}">
              <a16:creationId xmlns:a16="http://schemas.microsoft.com/office/drawing/2014/main" id="{6A38A78B-88D2-4DFE-A9C8-3C0EBDA2226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9" name="テキスト ボックス 918">
          <a:extLst>
            <a:ext uri="{FF2B5EF4-FFF2-40B4-BE49-F238E27FC236}">
              <a16:creationId xmlns:a16="http://schemas.microsoft.com/office/drawing/2014/main" id="{91B6E711-5A16-4E4A-AD7E-179B3982E5A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20" name="直線コネクタ 919">
          <a:extLst>
            <a:ext uri="{FF2B5EF4-FFF2-40B4-BE49-F238E27FC236}">
              <a16:creationId xmlns:a16="http://schemas.microsoft.com/office/drawing/2014/main" id="{A9AA9D1C-66BA-434F-8B14-6679AFC32C5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21" name="テキスト ボックス 920">
          <a:extLst>
            <a:ext uri="{FF2B5EF4-FFF2-40B4-BE49-F238E27FC236}">
              <a16:creationId xmlns:a16="http://schemas.microsoft.com/office/drawing/2014/main" id="{8651E5EE-1C5E-4B7C-91FA-9A1D3B21038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22" name="直線コネクタ 921">
          <a:extLst>
            <a:ext uri="{FF2B5EF4-FFF2-40B4-BE49-F238E27FC236}">
              <a16:creationId xmlns:a16="http://schemas.microsoft.com/office/drawing/2014/main" id="{B66C94B6-B456-4BE6-9D54-434116DD708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23" name="テキスト ボックス 922">
          <a:extLst>
            <a:ext uri="{FF2B5EF4-FFF2-40B4-BE49-F238E27FC236}">
              <a16:creationId xmlns:a16="http://schemas.microsoft.com/office/drawing/2014/main" id="{63B73602-643F-4245-A6C1-C3BED6818D0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24" name="直線コネクタ 923">
          <a:extLst>
            <a:ext uri="{FF2B5EF4-FFF2-40B4-BE49-F238E27FC236}">
              <a16:creationId xmlns:a16="http://schemas.microsoft.com/office/drawing/2014/main" id="{1E4A9427-15BE-47A4-A626-01467384F03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25" name="テキスト ボックス 924">
          <a:extLst>
            <a:ext uri="{FF2B5EF4-FFF2-40B4-BE49-F238E27FC236}">
              <a16:creationId xmlns:a16="http://schemas.microsoft.com/office/drawing/2014/main" id="{86CC31D0-B891-40C6-ADF7-94A7296425E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6" name="直線コネクタ 925">
          <a:extLst>
            <a:ext uri="{FF2B5EF4-FFF2-40B4-BE49-F238E27FC236}">
              <a16:creationId xmlns:a16="http://schemas.microsoft.com/office/drawing/2014/main" id="{C38D7A73-2AAB-447A-90BE-A48824FAD1C7}"/>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7" name="テキスト ボックス 926">
          <a:extLst>
            <a:ext uri="{FF2B5EF4-FFF2-40B4-BE49-F238E27FC236}">
              <a16:creationId xmlns:a16="http://schemas.microsoft.com/office/drawing/2014/main" id="{E4738A9D-6D00-411F-B439-4BCBAD522FDD}"/>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8" name="直線コネクタ 927">
          <a:extLst>
            <a:ext uri="{FF2B5EF4-FFF2-40B4-BE49-F238E27FC236}">
              <a16:creationId xmlns:a16="http://schemas.microsoft.com/office/drawing/2014/main" id="{F3D91325-9CA5-4EA0-8746-98F63ABA3A4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9" name="テキスト ボックス 928">
          <a:extLst>
            <a:ext uri="{FF2B5EF4-FFF2-40B4-BE49-F238E27FC236}">
              <a16:creationId xmlns:a16="http://schemas.microsoft.com/office/drawing/2014/main" id="{EF318208-7DA5-4FA7-896E-947961DA3CE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30" name="【公民館】&#10;一人当たり面積グラフ枠">
          <a:extLst>
            <a:ext uri="{FF2B5EF4-FFF2-40B4-BE49-F238E27FC236}">
              <a16:creationId xmlns:a16="http://schemas.microsoft.com/office/drawing/2014/main" id="{A56E5DC9-05DB-4B3D-87C9-5872720ABA3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168184</xdr:rowOff>
    </xdr:from>
    <xdr:to>
      <xdr:col>116</xdr:col>
      <xdr:colOff>62864</xdr:colOff>
      <xdr:row>109</xdr:row>
      <xdr:rowOff>25581</xdr:rowOff>
    </xdr:to>
    <xdr:cxnSp macro="">
      <xdr:nvCxnSpPr>
        <xdr:cNvPr id="931" name="直線コネクタ 930">
          <a:extLst>
            <a:ext uri="{FF2B5EF4-FFF2-40B4-BE49-F238E27FC236}">
              <a16:creationId xmlns:a16="http://schemas.microsoft.com/office/drawing/2014/main" id="{94A583EC-B7AA-4C14-9EED-69E98137EC6D}"/>
            </a:ext>
          </a:extLst>
        </xdr:cNvPr>
        <xdr:cNvCxnSpPr/>
      </xdr:nvCxnSpPr>
      <xdr:spPr>
        <a:xfrm flipV="1">
          <a:off x="22160864" y="17141734"/>
          <a:ext cx="0" cy="1571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932" name="【公民館】&#10;一人当たり面積最小値テキスト">
          <a:extLst>
            <a:ext uri="{FF2B5EF4-FFF2-40B4-BE49-F238E27FC236}">
              <a16:creationId xmlns:a16="http://schemas.microsoft.com/office/drawing/2014/main" id="{3A4B69F9-C4B9-4878-AD60-7A624AC28A18}"/>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933" name="直線コネクタ 932">
          <a:extLst>
            <a:ext uri="{FF2B5EF4-FFF2-40B4-BE49-F238E27FC236}">
              <a16:creationId xmlns:a16="http://schemas.microsoft.com/office/drawing/2014/main" id="{72A6BDED-3B42-4F83-AAAD-1A0C99B134CF}"/>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114861</xdr:rowOff>
    </xdr:from>
    <xdr:ext cx="469744" cy="259045"/>
    <xdr:sp macro="" textlink="">
      <xdr:nvSpPr>
        <xdr:cNvPr id="934" name="【公民館】&#10;一人当たり面積最大値テキスト">
          <a:extLst>
            <a:ext uri="{FF2B5EF4-FFF2-40B4-BE49-F238E27FC236}">
              <a16:creationId xmlns:a16="http://schemas.microsoft.com/office/drawing/2014/main" id="{D638C231-1E82-44FA-88C7-BE19CA82BC0C}"/>
            </a:ext>
          </a:extLst>
        </xdr:cNvPr>
        <xdr:cNvSpPr txBox="1"/>
      </xdr:nvSpPr>
      <xdr:spPr>
        <a:xfrm>
          <a:off x="22199600" y="1691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168184</xdr:rowOff>
    </xdr:from>
    <xdr:to>
      <xdr:col>116</xdr:col>
      <xdr:colOff>152400</xdr:colOff>
      <xdr:row>99</xdr:row>
      <xdr:rowOff>168184</xdr:rowOff>
    </xdr:to>
    <xdr:cxnSp macro="">
      <xdr:nvCxnSpPr>
        <xdr:cNvPr id="935" name="直線コネクタ 934">
          <a:extLst>
            <a:ext uri="{FF2B5EF4-FFF2-40B4-BE49-F238E27FC236}">
              <a16:creationId xmlns:a16="http://schemas.microsoft.com/office/drawing/2014/main" id="{79EE0A45-DD84-422F-BD00-9EBACDC9A29F}"/>
            </a:ext>
          </a:extLst>
        </xdr:cNvPr>
        <xdr:cNvCxnSpPr/>
      </xdr:nvCxnSpPr>
      <xdr:spPr>
        <a:xfrm>
          <a:off x="22072600" y="1714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131190</xdr:rowOff>
    </xdr:from>
    <xdr:ext cx="469744" cy="259045"/>
    <xdr:sp macro="" textlink="">
      <xdr:nvSpPr>
        <xdr:cNvPr id="936" name="【公民館】&#10;一人当たり面積平均値テキスト">
          <a:extLst>
            <a:ext uri="{FF2B5EF4-FFF2-40B4-BE49-F238E27FC236}">
              <a16:creationId xmlns:a16="http://schemas.microsoft.com/office/drawing/2014/main" id="{149EC078-5998-488C-8579-60BEF6C806A6}"/>
            </a:ext>
          </a:extLst>
        </xdr:cNvPr>
        <xdr:cNvSpPr txBox="1"/>
      </xdr:nvSpPr>
      <xdr:spPr>
        <a:xfrm>
          <a:off x="22199600" y="18304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152763</xdr:rowOff>
    </xdr:from>
    <xdr:to>
      <xdr:col>116</xdr:col>
      <xdr:colOff>114300</xdr:colOff>
      <xdr:row>107</xdr:row>
      <xdr:rowOff>82913</xdr:rowOff>
    </xdr:to>
    <xdr:sp macro="" textlink="">
      <xdr:nvSpPr>
        <xdr:cNvPr id="937" name="フローチャート: 判断 936">
          <a:extLst>
            <a:ext uri="{FF2B5EF4-FFF2-40B4-BE49-F238E27FC236}">
              <a16:creationId xmlns:a16="http://schemas.microsoft.com/office/drawing/2014/main" id="{946D4C5B-1F79-40E0-B9AE-8901D37C6739}"/>
            </a:ext>
          </a:extLst>
        </xdr:cNvPr>
        <xdr:cNvSpPr/>
      </xdr:nvSpPr>
      <xdr:spPr>
        <a:xfrm>
          <a:off x="221107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1995</xdr:rowOff>
    </xdr:from>
    <xdr:to>
      <xdr:col>112</xdr:col>
      <xdr:colOff>38100</xdr:colOff>
      <xdr:row>107</xdr:row>
      <xdr:rowOff>103595</xdr:rowOff>
    </xdr:to>
    <xdr:sp macro="" textlink="">
      <xdr:nvSpPr>
        <xdr:cNvPr id="938" name="フローチャート: 判断 937">
          <a:extLst>
            <a:ext uri="{FF2B5EF4-FFF2-40B4-BE49-F238E27FC236}">
              <a16:creationId xmlns:a16="http://schemas.microsoft.com/office/drawing/2014/main" id="{71209139-3C65-427A-8177-C1BA6EA12137}"/>
            </a:ext>
          </a:extLst>
        </xdr:cNvPr>
        <xdr:cNvSpPr/>
      </xdr:nvSpPr>
      <xdr:spPr>
        <a:xfrm>
          <a:off x="21272500" y="1834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23768</xdr:rowOff>
    </xdr:from>
    <xdr:to>
      <xdr:col>107</xdr:col>
      <xdr:colOff>101600</xdr:colOff>
      <xdr:row>107</xdr:row>
      <xdr:rowOff>125368</xdr:rowOff>
    </xdr:to>
    <xdr:sp macro="" textlink="">
      <xdr:nvSpPr>
        <xdr:cNvPr id="939" name="フローチャート: 判断 938">
          <a:extLst>
            <a:ext uri="{FF2B5EF4-FFF2-40B4-BE49-F238E27FC236}">
              <a16:creationId xmlns:a16="http://schemas.microsoft.com/office/drawing/2014/main" id="{66140EAE-46A3-4012-97A5-140D9CCB1A80}"/>
            </a:ext>
          </a:extLst>
        </xdr:cNvPr>
        <xdr:cNvSpPr/>
      </xdr:nvSpPr>
      <xdr:spPr>
        <a:xfrm>
          <a:off x="20383500" y="1836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169092</xdr:rowOff>
    </xdr:from>
    <xdr:to>
      <xdr:col>102</xdr:col>
      <xdr:colOff>165100</xdr:colOff>
      <xdr:row>107</xdr:row>
      <xdr:rowOff>99242</xdr:rowOff>
    </xdr:to>
    <xdr:sp macro="" textlink="">
      <xdr:nvSpPr>
        <xdr:cNvPr id="940" name="フローチャート: 判断 939">
          <a:extLst>
            <a:ext uri="{FF2B5EF4-FFF2-40B4-BE49-F238E27FC236}">
              <a16:creationId xmlns:a16="http://schemas.microsoft.com/office/drawing/2014/main" id="{B10FE5EF-5F0E-4E11-90F5-B5F710C1A22A}"/>
            </a:ext>
          </a:extLst>
        </xdr:cNvPr>
        <xdr:cNvSpPr/>
      </xdr:nvSpPr>
      <xdr:spPr>
        <a:xfrm>
          <a:off x="19494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907</xdr:rowOff>
    </xdr:from>
    <xdr:to>
      <xdr:col>98</xdr:col>
      <xdr:colOff>38100</xdr:colOff>
      <xdr:row>107</xdr:row>
      <xdr:rowOff>102507</xdr:rowOff>
    </xdr:to>
    <xdr:sp macro="" textlink="">
      <xdr:nvSpPr>
        <xdr:cNvPr id="941" name="フローチャート: 判断 940">
          <a:extLst>
            <a:ext uri="{FF2B5EF4-FFF2-40B4-BE49-F238E27FC236}">
              <a16:creationId xmlns:a16="http://schemas.microsoft.com/office/drawing/2014/main" id="{88F7D602-8035-4A94-AE4A-D11A1125037B}"/>
            </a:ext>
          </a:extLst>
        </xdr:cNvPr>
        <xdr:cNvSpPr/>
      </xdr:nvSpPr>
      <xdr:spPr>
        <a:xfrm>
          <a:off x="186055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F2C68E7E-C93D-4CA0-A16B-43BE6D7F7CE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D06D0DB9-59E8-48E4-B7CC-968513351A6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4" name="テキスト ボックス 943">
          <a:extLst>
            <a:ext uri="{FF2B5EF4-FFF2-40B4-BE49-F238E27FC236}">
              <a16:creationId xmlns:a16="http://schemas.microsoft.com/office/drawing/2014/main" id="{2381192C-448A-4112-A6FC-77EF16ED648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5" name="テキスト ボックス 944">
          <a:extLst>
            <a:ext uri="{FF2B5EF4-FFF2-40B4-BE49-F238E27FC236}">
              <a16:creationId xmlns:a16="http://schemas.microsoft.com/office/drawing/2014/main" id="{9E3A729B-1281-4968-AFF9-621C2301AE0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6" name="テキスト ボックス 945">
          <a:extLst>
            <a:ext uri="{FF2B5EF4-FFF2-40B4-BE49-F238E27FC236}">
              <a16:creationId xmlns:a16="http://schemas.microsoft.com/office/drawing/2014/main" id="{D58AD58F-BFE6-42B3-9BD1-340DAA024A0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16692</xdr:rowOff>
    </xdr:from>
    <xdr:to>
      <xdr:col>116</xdr:col>
      <xdr:colOff>114300</xdr:colOff>
      <xdr:row>104</xdr:row>
      <xdr:rowOff>118292</xdr:rowOff>
    </xdr:to>
    <xdr:sp macro="" textlink="">
      <xdr:nvSpPr>
        <xdr:cNvPr id="947" name="楕円 946">
          <a:extLst>
            <a:ext uri="{FF2B5EF4-FFF2-40B4-BE49-F238E27FC236}">
              <a16:creationId xmlns:a16="http://schemas.microsoft.com/office/drawing/2014/main" id="{3B1ED30D-3BBA-46B7-A7C2-8C0C9AB9F417}"/>
            </a:ext>
          </a:extLst>
        </xdr:cNvPr>
        <xdr:cNvSpPr/>
      </xdr:nvSpPr>
      <xdr:spPr>
        <a:xfrm>
          <a:off x="22110700" y="1784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39569</xdr:rowOff>
    </xdr:from>
    <xdr:ext cx="469744" cy="259045"/>
    <xdr:sp macro="" textlink="">
      <xdr:nvSpPr>
        <xdr:cNvPr id="948" name="【公民館】&#10;一人当たり面積該当値テキスト">
          <a:extLst>
            <a:ext uri="{FF2B5EF4-FFF2-40B4-BE49-F238E27FC236}">
              <a16:creationId xmlns:a16="http://schemas.microsoft.com/office/drawing/2014/main" id="{EE1C4822-B44C-4A83-BC74-80822B93B51B}"/>
            </a:ext>
          </a:extLst>
        </xdr:cNvPr>
        <xdr:cNvSpPr txBox="1"/>
      </xdr:nvSpPr>
      <xdr:spPr>
        <a:xfrm>
          <a:off x="22199600" y="1769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39551</xdr:rowOff>
    </xdr:from>
    <xdr:to>
      <xdr:col>112</xdr:col>
      <xdr:colOff>38100</xdr:colOff>
      <xdr:row>104</xdr:row>
      <xdr:rowOff>141151</xdr:rowOff>
    </xdr:to>
    <xdr:sp macro="" textlink="">
      <xdr:nvSpPr>
        <xdr:cNvPr id="949" name="楕円 948">
          <a:extLst>
            <a:ext uri="{FF2B5EF4-FFF2-40B4-BE49-F238E27FC236}">
              <a16:creationId xmlns:a16="http://schemas.microsoft.com/office/drawing/2014/main" id="{FABF1EA2-FB0A-460A-8477-37ECE677ABD3}"/>
            </a:ext>
          </a:extLst>
        </xdr:cNvPr>
        <xdr:cNvSpPr/>
      </xdr:nvSpPr>
      <xdr:spPr>
        <a:xfrm>
          <a:off x="21272500" y="1787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67492</xdr:rowOff>
    </xdr:from>
    <xdr:to>
      <xdr:col>116</xdr:col>
      <xdr:colOff>63500</xdr:colOff>
      <xdr:row>104</xdr:row>
      <xdr:rowOff>90351</xdr:rowOff>
    </xdr:to>
    <xdr:cxnSp macro="">
      <xdr:nvCxnSpPr>
        <xdr:cNvPr id="950" name="直線コネクタ 949">
          <a:extLst>
            <a:ext uri="{FF2B5EF4-FFF2-40B4-BE49-F238E27FC236}">
              <a16:creationId xmlns:a16="http://schemas.microsoft.com/office/drawing/2014/main" id="{81058058-EEB3-4E2D-A80C-24CBEE144749}"/>
            </a:ext>
          </a:extLst>
        </xdr:cNvPr>
        <xdr:cNvCxnSpPr/>
      </xdr:nvCxnSpPr>
      <xdr:spPr>
        <a:xfrm flipV="1">
          <a:off x="21323300" y="17898292"/>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53702</xdr:rowOff>
    </xdr:from>
    <xdr:to>
      <xdr:col>107</xdr:col>
      <xdr:colOff>101600</xdr:colOff>
      <xdr:row>104</xdr:row>
      <xdr:rowOff>155302</xdr:rowOff>
    </xdr:to>
    <xdr:sp macro="" textlink="">
      <xdr:nvSpPr>
        <xdr:cNvPr id="951" name="楕円 950">
          <a:extLst>
            <a:ext uri="{FF2B5EF4-FFF2-40B4-BE49-F238E27FC236}">
              <a16:creationId xmlns:a16="http://schemas.microsoft.com/office/drawing/2014/main" id="{B030C151-A67F-4436-9346-9F778418EE9F}"/>
            </a:ext>
          </a:extLst>
        </xdr:cNvPr>
        <xdr:cNvSpPr/>
      </xdr:nvSpPr>
      <xdr:spPr>
        <a:xfrm>
          <a:off x="20383500" y="1788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90351</xdr:rowOff>
    </xdr:from>
    <xdr:to>
      <xdr:col>111</xdr:col>
      <xdr:colOff>177800</xdr:colOff>
      <xdr:row>104</xdr:row>
      <xdr:rowOff>104502</xdr:rowOff>
    </xdr:to>
    <xdr:cxnSp macro="">
      <xdr:nvCxnSpPr>
        <xdr:cNvPr id="952" name="直線コネクタ 951">
          <a:extLst>
            <a:ext uri="{FF2B5EF4-FFF2-40B4-BE49-F238E27FC236}">
              <a16:creationId xmlns:a16="http://schemas.microsoft.com/office/drawing/2014/main" id="{D61478E9-B12B-467D-9CE9-57F2CE72B5C7}"/>
            </a:ext>
          </a:extLst>
        </xdr:cNvPr>
        <xdr:cNvCxnSpPr/>
      </xdr:nvCxnSpPr>
      <xdr:spPr>
        <a:xfrm flipV="1">
          <a:off x="20434300" y="17921151"/>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71120</xdr:rowOff>
    </xdr:from>
    <xdr:to>
      <xdr:col>102</xdr:col>
      <xdr:colOff>165100</xdr:colOff>
      <xdr:row>105</xdr:row>
      <xdr:rowOff>1270</xdr:rowOff>
    </xdr:to>
    <xdr:sp macro="" textlink="">
      <xdr:nvSpPr>
        <xdr:cNvPr id="953" name="楕円 952">
          <a:extLst>
            <a:ext uri="{FF2B5EF4-FFF2-40B4-BE49-F238E27FC236}">
              <a16:creationId xmlns:a16="http://schemas.microsoft.com/office/drawing/2014/main" id="{AF51E893-DEA7-4317-9128-34867C44BF68}"/>
            </a:ext>
          </a:extLst>
        </xdr:cNvPr>
        <xdr:cNvSpPr/>
      </xdr:nvSpPr>
      <xdr:spPr>
        <a:xfrm>
          <a:off x="19494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104502</xdr:rowOff>
    </xdr:from>
    <xdr:to>
      <xdr:col>107</xdr:col>
      <xdr:colOff>50800</xdr:colOff>
      <xdr:row>104</xdr:row>
      <xdr:rowOff>121920</xdr:rowOff>
    </xdr:to>
    <xdr:cxnSp macro="">
      <xdr:nvCxnSpPr>
        <xdr:cNvPr id="954" name="直線コネクタ 953">
          <a:extLst>
            <a:ext uri="{FF2B5EF4-FFF2-40B4-BE49-F238E27FC236}">
              <a16:creationId xmlns:a16="http://schemas.microsoft.com/office/drawing/2014/main" id="{46D5BD4A-C1E0-442A-8855-B640E5E30355}"/>
            </a:ext>
          </a:extLst>
        </xdr:cNvPr>
        <xdr:cNvCxnSpPr/>
      </xdr:nvCxnSpPr>
      <xdr:spPr>
        <a:xfrm flipV="1">
          <a:off x="19545300" y="17935302"/>
          <a:ext cx="889000" cy="1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100512</xdr:rowOff>
    </xdr:from>
    <xdr:to>
      <xdr:col>98</xdr:col>
      <xdr:colOff>38100</xdr:colOff>
      <xdr:row>105</xdr:row>
      <xdr:rowOff>30662</xdr:rowOff>
    </xdr:to>
    <xdr:sp macro="" textlink="">
      <xdr:nvSpPr>
        <xdr:cNvPr id="955" name="楕円 954">
          <a:extLst>
            <a:ext uri="{FF2B5EF4-FFF2-40B4-BE49-F238E27FC236}">
              <a16:creationId xmlns:a16="http://schemas.microsoft.com/office/drawing/2014/main" id="{EBBE8E14-8624-4EF8-A13E-B2A01D080DEF}"/>
            </a:ext>
          </a:extLst>
        </xdr:cNvPr>
        <xdr:cNvSpPr/>
      </xdr:nvSpPr>
      <xdr:spPr>
        <a:xfrm>
          <a:off x="18605500" y="179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121920</xdr:rowOff>
    </xdr:from>
    <xdr:to>
      <xdr:col>102</xdr:col>
      <xdr:colOff>114300</xdr:colOff>
      <xdr:row>104</xdr:row>
      <xdr:rowOff>151312</xdr:rowOff>
    </xdr:to>
    <xdr:cxnSp macro="">
      <xdr:nvCxnSpPr>
        <xdr:cNvPr id="956" name="直線コネクタ 955">
          <a:extLst>
            <a:ext uri="{FF2B5EF4-FFF2-40B4-BE49-F238E27FC236}">
              <a16:creationId xmlns:a16="http://schemas.microsoft.com/office/drawing/2014/main" id="{E2F9BCCF-53CB-47A2-8F08-DD636A036C69}"/>
            </a:ext>
          </a:extLst>
        </xdr:cNvPr>
        <xdr:cNvCxnSpPr/>
      </xdr:nvCxnSpPr>
      <xdr:spPr>
        <a:xfrm flipV="1">
          <a:off x="18656300" y="1795272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94722</xdr:rowOff>
    </xdr:from>
    <xdr:ext cx="469744" cy="259045"/>
    <xdr:sp macro="" textlink="">
      <xdr:nvSpPr>
        <xdr:cNvPr id="957" name="n_1aveValue【公民館】&#10;一人当たり面積">
          <a:extLst>
            <a:ext uri="{FF2B5EF4-FFF2-40B4-BE49-F238E27FC236}">
              <a16:creationId xmlns:a16="http://schemas.microsoft.com/office/drawing/2014/main" id="{C4EE5679-FB77-47B0-9CCA-D76BDB0EE1E9}"/>
            </a:ext>
          </a:extLst>
        </xdr:cNvPr>
        <xdr:cNvSpPr txBox="1"/>
      </xdr:nvSpPr>
      <xdr:spPr>
        <a:xfrm>
          <a:off x="21075727" y="1843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116495</xdr:rowOff>
    </xdr:from>
    <xdr:ext cx="469744" cy="259045"/>
    <xdr:sp macro="" textlink="">
      <xdr:nvSpPr>
        <xdr:cNvPr id="958" name="n_2aveValue【公民館】&#10;一人当たり面積">
          <a:extLst>
            <a:ext uri="{FF2B5EF4-FFF2-40B4-BE49-F238E27FC236}">
              <a16:creationId xmlns:a16="http://schemas.microsoft.com/office/drawing/2014/main" id="{AE4205A6-A87E-4F7F-B44D-9B7B539486EE}"/>
            </a:ext>
          </a:extLst>
        </xdr:cNvPr>
        <xdr:cNvSpPr txBox="1"/>
      </xdr:nvSpPr>
      <xdr:spPr>
        <a:xfrm>
          <a:off x="20199427" y="1846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90369</xdr:rowOff>
    </xdr:from>
    <xdr:ext cx="469744" cy="259045"/>
    <xdr:sp macro="" textlink="">
      <xdr:nvSpPr>
        <xdr:cNvPr id="959" name="n_3aveValue【公民館】&#10;一人当たり面積">
          <a:extLst>
            <a:ext uri="{FF2B5EF4-FFF2-40B4-BE49-F238E27FC236}">
              <a16:creationId xmlns:a16="http://schemas.microsoft.com/office/drawing/2014/main" id="{FCE63E4D-B322-4512-9C79-BB969E97D963}"/>
            </a:ext>
          </a:extLst>
        </xdr:cNvPr>
        <xdr:cNvSpPr txBox="1"/>
      </xdr:nvSpPr>
      <xdr:spPr>
        <a:xfrm>
          <a:off x="193104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93634</xdr:rowOff>
    </xdr:from>
    <xdr:ext cx="469744" cy="259045"/>
    <xdr:sp macro="" textlink="">
      <xdr:nvSpPr>
        <xdr:cNvPr id="960" name="n_4aveValue【公民館】&#10;一人当たり面積">
          <a:extLst>
            <a:ext uri="{FF2B5EF4-FFF2-40B4-BE49-F238E27FC236}">
              <a16:creationId xmlns:a16="http://schemas.microsoft.com/office/drawing/2014/main" id="{CAFC1BC6-3765-4778-9510-CE3A6F06D396}"/>
            </a:ext>
          </a:extLst>
        </xdr:cNvPr>
        <xdr:cNvSpPr txBox="1"/>
      </xdr:nvSpPr>
      <xdr:spPr>
        <a:xfrm>
          <a:off x="18421427" y="184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157678</xdr:rowOff>
    </xdr:from>
    <xdr:ext cx="469744" cy="259045"/>
    <xdr:sp macro="" textlink="">
      <xdr:nvSpPr>
        <xdr:cNvPr id="961" name="n_1mainValue【公民館】&#10;一人当たり面積">
          <a:extLst>
            <a:ext uri="{FF2B5EF4-FFF2-40B4-BE49-F238E27FC236}">
              <a16:creationId xmlns:a16="http://schemas.microsoft.com/office/drawing/2014/main" id="{F32C97B6-0437-4BE9-B219-1BB70C8CBEAD}"/>
            </a:ext>
          </a:extLst>
        </xdr:cNvPr>
        <xdr:cNvSpPr txBox="1"/>
      </xdr:nvSpPr>
      <xdr:spPr>
        <a:xfrm>
          <a:off x="21075727" y="1764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379</xdr:rowOff>
    </xdr:from>
    <xdr:ext cx="469744" cy="259045"/>
    <xdr:sp macro="" textlink="">
      <xdr:nvSpPr>
        <xdr:cNvPr id="962" name="n_2mainValue【公民館】&#10;一人当たり面積">
          <a:extLst>
            <a:ext uri="{FF2B5EF4-FFF2-40B4-BE49-F238E27FC236}">
              <a16:creationId xmlns:a16="http://schemas.microsoft.com/office/drawing/2014/main" id="{AC9E2A4F-715C-48DD-B131-7C934C420E79}"/>
            </a:ext>
          </a:extLst>
        </xdr:cNvPr>
        <xdr:cNvSpPr txBox="1"/>
      </xdr:nvSpPr>
      <xdr:spPr>
        <a:xfrm>
          <a:off x="20199427" y="17659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17797</xdr:rowOff>
    </xdr:from>
    <xdr:ext cx="469744" cy="259045"/>
    <xdr:sp macro="" textlink="">
      <xdr:nvSpPr>
        <xdr:cNvPr id="963" name="n_3mainValue【公民館】&#10;一人当たり面積">
          <a:extLst>
            <a:ext uri="{FF2B5EF4-FFF2-40B4-BE49-F238E27FC236}">
              <a16:creationId xmlns:a16="http://schemas.microsoft.com/office/drawing/2014/main" id="{0878F1AD-129B-4020-A505-C18A773514F8}"/>
            </a:ext>
          </a:extLst>
        </xdr:cNvPr>
        <xdr:cNvSpPr txBox="1"/>
      </xdr:nvSpPr>
      <xdr:spPr>
        <a:xfrm>
          <a:off x="193104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47189</xdr:rowOff>
    </xdr:from>
    <xdr:ext cx="469744" cy="259045"/>
    <xdr:sp macro="" textlink="">
      <xdr:nvSpPr>
        <xdr:cNvPr id="964" name="n_4mainValue【公民館】&#10;一人当たり面積">
          <a:extLst>
            <a:ext uri="{FF2B5EF4-FFF2-40B4-BE49-F238E27FC236}">
              <a16:creationId xmlns:a16="http://schemas.microsoft.com/office/drawing/2014/main" id="{05E9A85E-D2C1-49AE-9DF6-1221469E56B8}"/>
            </a:ext>
          </a:extLst>
        </xdr:cNvPr>
        <xdr:cNvSpPr txBox="1"/>
      </xdr:nvSpPr>
      <xdr:spPr>
        <a:xfrm>
          <a:off x="18421427" y="1770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5" name="正方形/長方形 964">
          <a:extLst>
            <a:ext uri="{FF2B5EF4-FFF2-40B4-BE49-F238E27FC236}">
              <a16:creationId xmlns:a16="http://schemas.microsoft.com/office/drawing/2014/main" id="{222830E7-0D2A-4325-937B-7E1ED27A1FB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6" name="正方形/長方形 965">
          <a:extLst>
            <a:ext uri="{FF2B5EF4-FFF2-40B4-BE49-F238E27FC236}">
              <a16:creationId xmlns:a16="http://schemas.microsoft.com/office/drawing/2014/main" id="{3905462C-C005-4749-85C0-A9CCBA18F8A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7" name="テキスト ボックス 966">
          <a:extLst>
            <a:ext uri="{FF2B5EF4-FFF2-40B4-BE49-F238E27FC236}">
              <a16:creationId xmlns:a16="http://schemas.microsoft.com/office/drawing/2014/main" id="{7095BE9C-FB9F-4CFC-8042-4B382E4D7EC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当町の有形固定資産減価償却率で、全国平均を下回る施設について分析すると、道路施設については、当町が豪雪地帯であることから長期計画で実施している道路改良事業、消雪施設整備事業が要因と考えられる。認定こども園・幼稚園・保育所施設については、全国の保育園が昭和</a:t>
          </a:r>
          <a:r>
            <a:rPr kumimoji="1" lang="en-US" altLang="ja-JP" sz="1100">
              <a:solidFill>
                <a:sysClr val="windowText" lastClr="000000"/>
              </a:solidFill>
              <a:effectLst/>
              <a:latin typeface="+mn-lt"/>
              <a:ea typeface="+mn-ea"/>
              <a:cs typeface="+mn-cs"/>
            </a:rPr>
            <a:t>57</a:t>
          </a:r>
          <a:r>
            <a:rPr kumimoji="1" lang="ja-JP" altLang="ja-JP" sz="1100">
              <a:solidFill>
                <a:sysClr val="windowText" lastClr="000000"/>
              </a:solidFill>
              <a:effectLst/>
              <a:latin typeface="+mn-lt"/>
              <a:ea typeface="+mn-ea"/>
              <a:cs typeface="+mn-cs"/>
            </a:rPr>
            <a:t>年以前の設立が</a:t>
          </a:r>
          <a:r>
            <a:rPr kumimoji="1" lang="en-US" altLang="ja-JP" sz="1100">
              <a:solidFill>
                <a:sysClr val="windowText" lastClr="000000"/>
              </a:solidFill>
              <a:effectLst/>
              <a:latin typeface="+mn-lt"/>
              <a:ea typeface="+mn-ea"/>
              <a:cs typeface="+mn-cs"/>
            </a:rPr>
            <a:t>50</a:t>
          </a:r>
          <a:r>
            <a:rPr kumimoji="1" lang="ja-JP" altLang="ja-JP" sz="1100">
              <a:solidFill>
                <a:sysClr val="windowText" lastClr="000000"/>
              </a:solidFill>
              <a:effectLst/>
              <a:latin typeface="+mn-lt"/>
              <a:ea typeface="+mn-ea"/>
              <a:cs typeface="+mn-cs"/>
            </a:rPr>
            <a:t>％以上を占めるのに対し、当町保育園（</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か所）は昭和</a:t>
          </a:r>
          <a:r>
            <a:rPr kumimoji="1" lang="en-US" altLang="ja-JP" sz="1100">
              <a:solidFill>
                <a:sysClr val="windowText" lastClr="000000"/>
              </a:solidFill>
              <a:effectLst/>
              <a:latin typeface="+mn-lt"/>
              <a:ea typeface="+mn-ea"/>
              <a:cs typeface="+mn-cs"/>
            </a:rPr>
            <a:t>62</a:t>
          </a:r>
          <a:r>
            <a:rPr kumimoji="1" lang="ja-JP" altLang="ja-JP" sz="1100">
              <a:solidFill>
                <a:sysClr val="windowText" lastClr="000000"/>
              </a:solidFill>
              <a:effectLst/>
              <a:latin typeface="+mn-lt"/>
              <a:ea typeface="+mn-ea"/>
              <a:cs typeface="+mn-cs"/>
            </a:rPr>
            <a:t>年、平成</a:t>
          </a:r>
          <a:r>
            <a:rPr kumimoji="1" lang="en-US" altLang="ja-JP" sz="1100">
              <a:solidFill>
                <a:sysClr val="windowText" lastClr="000000"/>
              </a:solidFill>
              <a:effectLst/>
              <a:latin typeface="+mn-lt"/>
              <a:ea typeface="+mn-ea"/>
              <a:cs typeface="+mn-cs"/>
            </a:rPr>
            <a:t>12</a:t>
          </a:r>
          <a:r>
            <a:rPr kumimoji="1" lang="ja-JP" altLang="ja-JP" sz="1100">
              <a:solidFill>
                <a:sysClr val="windowText" lastClr="000000"/>
              </a:solidFill>
              <a:effectLst/>
              <a:latin typeface="+mn-lt"/>
              <a:ea typeface="+mn-ea"/>
              <a:cs typeface="+mn-cs"/>
            </a:rPr>
            <a:t>年設立と比較的新しいことや、町内３所の保育所と幼稚園を統廃合し、平成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年度に新たに認定こども園を整備したことによる。橋りょう・トンネル施設については、平成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年度に着手した「上平吹橋橋梁架替事業」</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令和３年度に竣工し</a:t>
          </a:r>
          <a:r>
            <a:rPr kumimoji="1" lang="ja-JP" altLang="en-US" sz="1100">
              <a:solidFill>
                <a:sysClr val="windowText" lastClr="000000"/>
              </a:solidFill>
              <a:effectLst/>
              <a:latin typeface="+mn-lt"/>
              <a:ea typeface="+mn-ea"/>
              <a:cs typeface="+mn-cs"/>
            </a:rPr>
            <a:t>たことや、長期計画で実施している道路メンテナンス事業により</a:t>
          </a:r>
          <a:r>
            <a:rPr kumimoji="1" lang="ja-JP" altLang="ja-JP" sz="1100">
              <a:solidFill>
                <a:sysClr val="windowText" lastClr="000000"/>
              </a:solidFill>
              <a:effectLst/>
              <a:latin typeface="+mn-lt"/>
              <a:ea typeface="+mn-ea"/>
              <a:cs typeface="+mn-cs"/>
            </a:rPr>
            <a:t>有形固定資産減価償却率が全国平均</a:t>
          </a:r>
          <a:r>
            <a:rPr kumimoji="1" lang="ja-JP" altLang="en-US" sz="1100">
              <a:solidFill>
                <a:sysClr val="windowText" lastClr="000000"/>
              </a:solidFill>
              <a:effectLst/>
              <a:latin typeface="+mn-lt"/>
              <a:ea typeface="+mn-ea"/>
              <a:cs typeface="+mn-cs"/>
            </a:rPr>
            <a:t>を</a:t>
          </a:r>
          <a:r>
            <a:rPr kumimoji="1" lang="ja-JP" altLang="en-US" sz="1100" strike="noStrike" baseline="0">
              <a:solidFill>
                <a:sysClr val="windowText" lastClr="000000"/>
              </a:solidFill>
              <a:effectLst/>
              <a:latin typeface="+mn-lt"/>
              <a:ea typeface="+mn-ea"/>
              <a:cs typeface="+mn-cs"/>
            </a:rPr>
            <a:t>下</a:t>
          </a:r>
          <a:r>
            <a:rPr kumimoji="1" lang="ja-JP" altLang="en-US" sz="1100">
              <a:solidFill>
                <a:sysClr val="windowText" lastClr="000000"/>
              </a:solidFill>
              <a:effectLst/>
              <a:latin typeface="+mn-lt"/>
              <a:ea typeface="+mn-ea"/>
              <a:cs typeface="+mn-cs"/>
            </a:rPr>
            <a:t>回っている。</a:t>
          </a:r>
          <a:r>
            <a:rPr kumimoji="1" lang="ja-JP" altLang="ja-JP" sz="1100">
              <a:solidFill>
                <a:sysClr val="windowText" lastClr="000000"/>
              </a:solidFill>
              <a:effectLst/>
              <a:latin typeface="+mn-lt"/>
              <a:ea typeface="+mn-ea"/>
              <a:cs typeface="+mn-cs"/>
            </a:rPr>
            <a:t>公営住宅施設については、</a:t>
          </a:r>
          <a:r>
            <a:rPr kumimoji="1" lang="ja-JP" altLang="en-US" sz="1100">
              <a:solidFill>
                <a:sysClr val="windowText" lastClr="000000"/>
              </a:solidFill>
              <a:effectLst/>
              <a:latin typeface="+mn-lt"/>
              <a:ea typeface="+mn-ea"/>
              <a:cs typeface="+mn-cs"/>
            </a:rPr>
            <a:t>当町政策として公営住宅整備による定住対策として、令和元年度より地域優良賃貸住宅を新設していることが影響と考えられる。</a:t>
          </a:r>
          <a:r>
            <a:rPr kumimoji="1" lang="ja-JP" altLang="ja-JP" sz="1100">
              <a:solidFill>
                <a:sysClr val="windowText" lastClr="000000"/>
              </a:solidFill>
              <a:effectLst/>
              <a:latin typeface="+mn-lt"/>
              <a:ea typeface="+mn-ea"/>
              <a:cs typeface="+mn-cs"/>
            </a:rPr>
            <a:t>児童館施設については、全国の児童館の開設時期が昭和</a:t>
          </a:r>
          <a:r>
            <a:rPr kumimoji="1" lang="en-US" altLang="ja-JP" sz="1100">
              <a:solidFill>
                <a:sysClr val="windowText" lastClr="000000"/>
              </a:solidFill>
              <a:effectLst/>
              <a:latin typeface="+mn-lt"/>
              <a:ea typeface="+mn-ea"/>
              <a:cs typeface="+mn-cs"/>
            </a:rPr>
            <a:t>50</a:t>
          </a:r>
          <a:r>
            <a:rPr kumimoji="1" lang="ja-JP" altLang="ja-JP" sz="1100">
              <a:solidFill>
                <a:sysClr val="windowText" lastClr="000000"/>
              </a:solidFill>
              <a:effectLst/>
              <a:latin typeface="+mn-lt"/>
              <a:ea typeface="+mn-ea"/>
              <a:cs typeface="+mn-cs"/>
            </a:rPr>
            <a:t>年台がピークであるのに対し、当町では平成</a:t>
          </a:r>
          <a:r>
            <a:rPr kumimoji="1" lang="en-US" altLang="ja-JP" sz="1100">
              <a:solidFill>
                <a:sysClr val="windowText" lastClr="000000"/>
              </a:solidFill>
              <a:effectLst/>
              <a:latin typeface="+mn-lt"/>
              <a:ea typeface="+mn-ea"/>
              <a:cs typeface="+mn-cs"/>
            </a:rPr>
            <a:t>9</a:t>
          </a:r>
          <a:r>
            <a:rPr kumimoji="1" lang="ja-JP" altLang="ja-JP" sz="1100">
              <a:solidFill>
                <a:sysClr val="windowText" lastClr="000000"/>
              </a:solidFill>
              <a:effectLst/>
              <a:latin typeface="+mn-lt"/>
              <a:ea typeface="+mn-ea"/>
              <a:cs typeface="+mn-cs"/>
            </a:rPr>
            <a:t>年以降に整備されたものが多く、また平成２３年度に新たに１箇所整備されていることによる。学校施設、港湾・漁港施設及び公民館施設については、全国平均を上回る数値となっているが、学校施設については中学校統合による改修を</a:t>
          </a:r>
          <a:r>
            <a:rPr kumimoji="1" lang="ja-JP" altLang="ja-JP" sz="1100" baseline="0">
              <a:solidFill>
                <a:sysClr val="windowText" lastClr="000000"/>
              </a:solidFill>
              <a:effectLst/>
              <a:latin typeface="+mn-lt"/>
              <a:ea typeface="+mn-ea"/>
              <a:cs typeface="+mn-cs"/>
            </a:rPr>
            <a:t>実施</a:t>
          </a:r>
          <a:r>
            <a:rPr kumimoji="1" lang="ja-JP" altLang="ja-JP" sz="1100">
              <a:solidFill>
                <a:sysClr val="windowText" lastClr="000000"/>
              </a:solidFill>
              <a:effectLst/>
              <a:latin typeface="+mn-lt"/>
              <a:ea typeface="+mn-ea"/>
              <a:cs typeface="+mn-cs"/>
            </a:rPr>
            <a:t>、他の施設についても耐用年数の経過により建て替え・改築などが必要となる時期であり、今後</a:t>
          </a:r>
          <a:r>
            <a:rPr kumimoji="1" lang="ja-JP" altLang="en-US" sz="1100">
              <a:solidFill>
                <a:sysClr val="windowText" lastClr="000000"/>
              </a:solidFill>
              <a:effectLst/>
              <a:latin typeface="+mn-lt"/>
              <a:ea typeface="+mn-ea"/>
              <a:cs typeface="+mn-cs"/>
            </a:rPr>
            <a:t>施設の統廃合・長寿命化によっては</a:t>
          </a:r>
          <a:r>
            <a:rPr kumimoji="1" lang="ja-JP" altLang="ja-JP" sz="1100">
              <a:solidFill>
                <a:sysClr val="windowText" lastClr="000000"/>
              </a:solidFill>
              <a:effectLst/>
              <a:latin typeface="+mn-lt"/>
              <a:ea typeface="+mn-ea"/>
              <a:cs typeface="+mn-cs"/>
            </a:rPr>
            <a:t>、償却率の低下が予想される。一人当たり面積については、当町が過疎地域であり、また少子化に伴い児童数、幼児数が減少傾向にあるため、全体的に全国平均を大きく上回る状況である。当町では</a:t>
          </a:r>
          <a:r>
            <a:rPr kumimoji="1" lang="ja-JP" altLang="en-US" sz="1100">
              <a:solidFill>
                <a:sysClr val="windowText" lastClr="000000"/>
              </a:solidFill>
              <a:effectLst/>
              <a:latin typeface="+mn-lt"/>
              <a:ea typeface="+mn-ea"/>
              <a:cs typeface="+mn-cs"/>
            </a:rPr>
            <a:t>令和４</a:t>
          </a:r>
          <a:r>
            <a:rPr kumimoji="1" lang="ja-JP" altLang="ja-JP" sz="1100">
              <a:solidFill>
                <a:sysClr val="windowText" lastClr="000000"/>
              </a:solidFill>
              <a:effectLst/>
              <a:latin typeface="+mn-lt"/>
              <a:ea typeface="+mn-ea"/>
              <a:cs typeface="+mn-cs"/>
            </a:rPr>
            <a:t>年</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月に「公共施設等総合管理計画」を</a:t>
          </a:r>
          <a:r>
            <a:rPr kumimoji="1" lang="ja-JP" altLang="en-US" sz="1100">
              <a:solidFill>
                <a:sysClr val="windowText" lastClr="000000"/>
              </a:solidFill>
              <a:effectLst/>
              <a:latin typeface="+mn-lt"/>
              <a:ea typeface="+mn-ea"/>
              <a:cs typeface="+mn-cs"/>
            </a:rPr>
            <a:t>改定</a:t>
          </a:r>
          <a:r>
            <a:rPr kumimoji="1" lang="ja-JP" altLang="ja-JP" sz="1100">
              <a:solidFill>
                <a:sysClr val="windowText" lastClr="000000"/>
              </a:solidFill>
              <a:effectLst/>
              <a:latin typeface="+mn-lt"/>
              <a:ea typeface="+mn-ea"/>
              <a:cs typeface="+mn-cs"/>
            </a:rPr>
            <a:t>し、施設の統廃合等についても積極的な検証を行っているが、学校施設や公民館施設は避難所や一時集合場所としての機能を有するなど地域コミュニティの中核的な施設となることや、保育・子育て施設については各地域ごとの少子化と保育需要のバランスを検証するなど、慎重な協議が必要となる。</a:t>
          </a:r>
          <a:endParaRPr lang="ja-JP" altLang="ja-JP" sz="1400">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E3302DB-F0DA-486E-9B14-69645358EEC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AE22735-34E4-4F4C-AB83-6034567CF56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A893810-8E12-46C9-98EA-7D63E44C312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7FBAAD8-CF59-4031-94FF-D0E8A914C12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734A5E6-784B-4079-95AF-4F9DEE53D25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32D47B2-26FC-44B9-A923-E7A70893A16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703E323-197E-46CB-91E3-E07A6BDD439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C1FC9DD-72F4-4552-914A-97BFEF18327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B5F48F3-AE5A-4BB2-B8B7-5E8289306D9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4B6C65E-63F5-4368-8026-BE53460D158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9,825
9,758
343.69
10,765,569
10,068,527
560,839
5,131,428
5,961,925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52D2233-B091-4EBD-B204-E29B08E787F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E046E69-DA9D-4A87-BA78-A1FFD82A3CA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40564EC-D7EF-4B1D-8866-E6852F7B924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B00F8C6-FB52-4A0E-9630-6131BF21062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8F37E0F-35FB-45B2-9032-916F983A9A4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968BC3E-5E6E-4671-ACDD-05A48871818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5B31FA1-9788-4E22-80FF-FCED4A355F6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47F1557-8E42-48FC-9CCB-AD5FC510D90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3B479A9-6CB6-4112-ACA8-705032219DF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C69DF44-FADA-4ADC-AABA-1D83DD7A98E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24E6EF8-819E-4739-8FB9-92863A3E29F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75F47A4-20AA-41D5-9F21-C87578D73B6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498F458-E2B8-4E60-BADC-B6F583DD1A0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E435EDA-34C9-49F8-BB0F-2FB71B2538F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0FFD562-AD76-4A80-BD2E-D2F8A7ED5B4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96A433F-956C-411F-BF31-45E8361B2E8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A748940-2818-4AF0-8AAE-1DF4D0E4AE2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1462091-E51B-4765-A96E-E30BE8FF24E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7412107-809D-4706-978F-4053438BF6C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F3F6B50-2055-41FE-B758-EC5F41AC487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53BDBBA-A732-457C-BAFD-B5D72C8C546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15C7C26-A64B-400D-82AA-4CE389341A7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3B5CDB1-FCE2-4991-A586-B42B532A01F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3998C9E-B533-4923-BFB5-F50B2DEADF8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BC5980E-B585-4711-BF86-75A1E3BA73B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4BA8D0C-1432-48AD-A20C-F6BC99B241A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F5C2815-2C93-4AB7-8B32-9BA0DD9CB87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60F151E-4489-4800-AC50-C0AD419C06C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B0E4885-6385-4668-AC7B-2F48A441664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10E8910-C0D4-4D55-B67D-03B5B97C0F7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2DD9131-3039-49F7-A586-B7B7E4A0CE6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053273C-CEF6-4355-B8B7-913C088EFDE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80B2931-D431-4F85-9695-9A7093D34FAF}"/>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202D856-587A-4FD7-9B68-35610DCDD296}"/>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BDFFC87-7189-4BDF-8145-F72AEE6A1F6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6B3C434-B0A4-41AF-8D6C-4718947016C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EC5AE97-1C6C-48D1-B403-EB5C00CC6DF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69E4C71-739C-4AA6-A0E1-3EEC847851BC}"/>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14BA5BF-4AFD-4B71-9388-B1E08064F339}"/>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5F20C4E-2F0F-4EFD-9763-69BCA0BC7C05}"/>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0C9BA75-990F-462D-AC2B-082F9597374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45F4AB9-EE92-49A1-A48A-165FF239FB1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387EAE9-B910-4F7A-9ABD-D4ABBA8A2CD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C33C71B-62E1-4729-8E1F-673E9E591F93}"/>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FA26E4C-C9F2-4B8F-A313-877D836741B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52D520E7-48CD-4A8A-A3C7-3131B866076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138249</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60D2DA6B-B175-439C-87CA-B14E8893EE3A}"/>
            </a:ext>
          </a:extLst>
        </xdr:cNvPr>
        <xdr:cNvCxnSpPr/>
      </xdr:nvCxnSpPr>
      <xdr:spPr>
        <a:xfrm flipV="1">
          <a:off x="4634865" y="5796099"/>
          <a:ext cx="0" cy="1467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図書館】&#10;有形固定資産減価償却率最小値テキスト">
          <a:extLst>
            <a:ext uri="{FF2B5EF4-FFF2-40B4-BE49-F238E27FC236}">
              <a16:creationId xmlns:a16="http://schemas.microsoft.com/office/drawing/2014/main" id="{704B04DB-BF53-4C26-A455-CA47C7444910}"/>
            </a:ext>
          </a:extLst>
        </xdr:cNvPr>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DD3F0A69-21EB-4696-A75E-E12D59CD17ED}"/>
            </a:ext>
          </a:extLst>
        </xdr:cNvPr>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84926</xdr:rowOff>
    </xdr:from>
    <xdr:ext cx="340478" cy="259045"/>
    <xdr:sp macro="" textlink="">
      <xdr:nvSpPr>
        <xdr:cNvPr id="61" name="【図書館】&#10;有形固定資産減価償却率最大値テキスト">
          <a:extLst>
            <a:ext uri="{FF2B5EF4-FFF2-40B4-BE49-F238E27FC236}">
              <a16:creationId xmlns:a16="http://schemas.microsoft.com/office/drawing/2014/main" id="{473BEAB8-87CC-4252-AACC-F49FB246B3AD}"/>
            </a:ext>
          </a:extLst>
        </xdr:cNvPr>
        <xdr:cNvSpPr txBox="1"/>
      </xdr:nvSpPr>
      <xdr:spPr>
        <a:xfrm>
          <a:off x="4673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138249</xdr:rowOff>
    </xdr:from>
    <xdr:to>
      <xdr:col>24</xdr:col>
      <xdr:colOff>152400</xdr:colOff>
      <xdr:row>33</xdr:row>
      <xdr:rowOff>138249</xdr:rowOff>
    </xdr:to>
    <xdr:cxnSp macro="">
      <xdr:nvCxnSpPr>
        <xdr:cNvPr id="62" name="直線コネクタ 61">
          <a:extLst>
            <a:ext uri="{FF2B5EF4-FFF2-40B4-BE49-F238E27FC236}">
              <a16:creationId xmlns:a16="http://schemas.microsoft.com/office/drawing/2014/main" id="{C7086D98-360E-492B-9C89-90859233C32C}"/>
            </a:ext>
          </a:extLst>
        </xdr:cNvPr>
        <xdr:cNvCxnSpPr/>
      </xdr:nvCxnSpPr>
      <xdr:spPr>
        <a:xfrm>
          <a:off x="4546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17253</xdr:rowOff>
    </xdr:from>
    <xdr:ext cx="405111" cy="259045"/>
    <xdr:sp macro="" textlink="">
      <xdr:nvSpPr>
        <xdr:cNvPr id="63" name="【図書館】&#10;有形固定資産減価償却率平均値テキスト">
          <a:extLst>
            <a:ext uri="{FF2B5EF4-FFF2-40B4-BE49-F238E27FC236}">
              <a16:creationId xmlns:a16="http://schemas.microsoft.com/office/drawing/2014/main" id="{60553067-5A53-4FA3-BE95-8FF348A239DA}"/>
            </a:ext>
          </a:extLst>
        </xdr:cNvPr>
        <xdr:cNvSpPr txBox="1"/>
      </xdr:nvSpPr>
      <xdr:spPr>
        <a:xfrm>
          <a:off x="4673600" y="61894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165826</xdr:rowOff>
    </xdr:from>
    <xdr:to>
      <xdr:col>24</xdr:col>
      <xdr:colOff>114300</xdr:colOff>
      <xdr:row>37</xdr:row>
      <xdr:rowOff>95976</xdr:rowOff>
    </xdr:to>
    <xdr:sp macro="" textlink="">
      <xdr:nvSpPr>
        <xdr:cNvPr id="64" name="フローチャート: 判断 63">
          <a:extLst>
            <a:ext uri="{FF2B5EF4-FFF2-40B4-BE49-F238E27FC236}">
              <a16:creationId xmlns:a16="http://schemas.microsoft.com/office/drawing/2014/main" id="{D31CE7D7-17AD-41FA-BE8B-3175BD460DEE}"/>
            </a:ext>
          </a:extLst>
        </xdr:cNvPr>
        <xdr:cNvSpPr/>
      </xdr:nvSpPr>
      <xdr:spPr>
        <a:xfrm>
          <a:off x="45847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110308</xdr:rowOff>
    </xdr:from>
    <xdr:to>
      <xdr:col>20</xdr:col>
      <xdr:colOff>38100</xdr:colOff>
      <xdr:row>37</xdr:row>
      <xdr:rowOff>40458</xdr:rowOff>
    </xdr:to>
    <xdr:sp macro="" textlink="">
      <xdr:nvSpPr>
        <xdr:cNvPr id="65" name="フローチャート: 判断 64">
          <a:extLst>
            <a:ext uri="{FF2B5EF4-FFF2-40B4-BE49-F238E27FC236}">
              <a16:creationId xmlns:a16="http://schemas.microsoft.com/office/drawing/2014/main" id="{D2141745-337D-418F-92E3-C2FFBE399A60}"/>
            </a:ext>
          </a:extLst>
        </xdr:cNvPr>
        <xdr:cNvSpPr/>
      </xdr:nvSpPr>
      <xdr:spPr>
        <a:xfrm>
          <a:off x="3746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79284</xdr:rowOff>
    </xdr:from>
    <xdr:to>
      <xdr:col>15</xdr:col>
      <xdr:colOff>101600</xdr:colOff>
      <xdr:row>37</xdr:row>
      <xdr:rowOff>9434</xdr:rowOff>
    </xdr:to>
    <xdr:sp macro="" textlink="">
      <xdr:nvSpPr>
        <xdr:cNvPr id="66" name="フローチャート: 判断 65">
          <a:extLst>
            <a:ext uri="{FF2B5EF4-FFF2-40B4-BE49-F238E27FC236}">
              <a16:creationId xmlns:a16="http://schemas.microsoft.com/office/drawing/2014/main" id="{8230E865-C86B-4749-8F48-E6D7CD3DB255}"/>
            </a:ext>
          </a:extLst>
        </xdr:cNvPr>
        <xdr:cNvSpPr/>
      </xdr:nvSpPr>
      <xdr:spPr>
        <a:xfrm>
          <a:off x="2857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123372</xdr:rowOff>
    </xdr:from>
    <xdr:to>
      <xdr:col>10</xdr:col>
      <xdr:colOff>165100</xdr:colOff>
      <xdr:row>37</xdr:row>
      <xdr:rowOff>53522</xdr:rowOff>
    </xdr:to>
    <xdr:sp macro="" textlink="">
      <xdr:nvSpPr>
        <xdr:cNvPr id="67" name="フローチャート: 判断 66">
          <a:extLst>
            <a:ext uri="{FF2B5EF4-FFF2-40B4-BE49-F238E27FC236}">
              <a16:creationId xmlns:a16="http://schemas.microsoft.com/office/drawing/2014/main" id="{1E970302-7C77-4F59-B1C7-8C5EE7BF4062}"/>
            </a:ext>
          </a:extLst>
        </xdr:cNvPr>
        <xdr:cNvSpPr/>
      </xdr:nvSpPr>
      <xdr:spPr>
        <a:xfrm>
          <a:off x="1968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126637</xdr:rowOff>
    </xdr:from>
    <xdr:to>
      <xdr:col>6</xdr:col>
      <xdr:colOff>38100</xdr:colOff>
      <xdr:row>37</xdr:row>
      <xdr:rowOff>56787</xdr:rowOff>
    </xdr:to>
    <xdr:sp macro="" textlink="">
      <xdr:nvSpPr>
        <xdr:cNvPr id="68" name="フローチャート: 判断 67">
          <a:extLst>
            <a:ext uri="{FF2B5EF4-FFF2-40B4-BE49-F238E27FC236}">
              <a16:creationId xmlns:a16="http://schemas.microsoft.com/office/drawing/2014/main" id="{65F85608-AF25-46CB-A3B5-3FE4368EAC63}"/>
            </a:ext>
          </a:extLst>
        </xdr:cNvPr>
        <xdr:cNvSpPr/>
      </xdr:nvSpPr>
      <xdr:spPr>
        <a:xfrm>
          <a:off x="1079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32BB6D3-A0A1-45EF-A074-A70B97104F7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8146F31-3EEE-4D0D-96AA-25B45098995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F9B06FE-9231-4AD7-9C49-50A5D52DD70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D3E559A-5197-4846-97AB-094D2257843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B7BB6D3-F390-4148-91DC-9D627ECBF4C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40096</xdr:rowOff>
    </xdr:from>
    <xdr:to>
      <xdr:col>24</xdr:col>
      <xdr:colOff>114300</xdr:colOff>
      <xdr:row>39</xdr:row>
      <xdr:rowOff>141696</xdr:rowOff>
    </xdr:to>
    <xdr:sp macro="" textlink="">
      <xdr:nvSpPr>
        <xdr:cNvPr id="74" name="楕円 73">
          <a:extLst>
            <a:ext uri="{FF2B5EF4-FFF2-40B4-BE49-F238E27FC236}">
              <a16:creationId xmlns:a16="http://schemas.microsoft.com/office/drawing/2014/main" id="{B8671D0C-FC54-44D0-9E8E-C0E5354B3128}"/>
            </a:ext>
          </a:extLst>
        </xdr:cNvPr>
        <xdr:cNvSpPr/>
      </xdr:nvSpPr>
      <xdr:spPr>
        <a:xfrm>
          <a:off x="4584700" y="672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18523</xdr:rowOff>
    </xdr:from>
    <xdr:ext cx="405111" cy="259045"/>
    <xdr:sp macro="" textlink="">
      <xdr:nvSpPr>
        <xdr:cNvPr id="75" name="【図書館】&#10;有形固定資産減価償却率該当値テキスト">
          <a:extLst>
            <a:ext uri="{FF2B5EF4-FFF2-40B4-BE49-F238E27FC236}">
              <a16:creationId xmlns:a16="http://schemas.microsoft.com/office/drawing/2014/main" id="{A99A3938-AE0C-41F9-AC99-E2F3E8FC1E25}"/>
            </a:ext>
          </a:extLst>
        </xdr:cNvPr>
        <xdr:cNvSpPr txBox="1"/>
      </xdr:nvSpPr>
      <xdr:spPr>
        <a:xfrm>
          <a:off x="4673600" y="670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146231</xdr:rowOff>
    </xdr:from>
    <xdr:to>
      <xdr:col>20</xdr:col>
      <xdr:colOff>38100</xdr:colOff>
      <xdr:row>39</xdr:row>
      <xdr:rowOff>76381</xdr:rowOff>
    </xdr:to>
    <xdr:sp macro="" textlink="">
      <xdr:nvSpPr>
        <xdr:cNvPr id="76" name="楕円 75">
          <a:extLst>
            <a:ext uri="{FF2B5EF4-FFF2-40B4-BE49-F238E27FC236}">
              <a16:creationId xmlns:a16="http://schemas.microsoft.com/office/drawing/2014/main" id="{BD0F1DAE-107F-413B-84AF-E50633F1ADAF}"/>
            </a:ext>
          </a:extLst>
        </xdr:cNvPr>
        <xdr:cNvSpPr/>
      </xdr:nvSpPr>
      <xdr:spPr>
        <a:xfrm>
          <a:off x="37465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25581</xdr:rowOff>
    </xdr:from>
    <xdr:to>
      <xdr:col>24</xdr:col>
      <xdr:colOff>63500</xdr:colOff>
      <xdr:row>39</xdr:row>
      <xdr:rowOff>90896</xdr:rowOff>
    </xdr:to>
    <xdr:cxnSp macro="">
      <xdr:nvCxnSpPr>
        <xdr:cNvPr id="77" name="直線コネクタ 76">
          <a:extLst>
            <a:ext uri="{FF2B5EF4-FFF2-40B4-BE49-F238E27FC236}">
              <a16:creationId xmlns:a16="http://schemas.microsoft.com/office/drawing/2014/main" id="{16B85896-D3C1-4939-B6EF-688EAA57614A}"/>
            </a:ext>
          </a:extLst>
        </xdr:cNvPr>
        <xdr:cNvCxnSpPr/>
      </xdr:nvCxnSpPr>
      <xdr:spPr>
        <a:xfrm>
          <a:off x="3797300" y="6712131"/>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146231</xdr:rowOff>
    </xdr:from>
    <xdr:to>
      <xdr:col>15</xdr:col>
      <xdr:colOff>101600</xdr:colOff>
      <xdr:row>39</xdr:row>
      <xdr:rowOff>76381</xdr:rowOff>
    </xdr:to>
    <xdr:sp macro="" textlink="">
      <xdr:nvSpPr>
        <xdr:cNvPr id="78" name="楕円 77">
          <a:extLst>
            <a:ext uri="{FF2B5EF4-FFF2-40B4-BE49-F238E27FC236}">
              <a16:creationId xmlns:a16="http://schemas.microsoft.com/office/drawing/2014/main" id="{8279B823-2337-420A-AA28-8D1A40C64150}"/>
            </a:ext>
          </a:extLst>
        </xdr:cNvPr>
        <xdr:cNvSpPr/>
      </xdr:nvSpPr>
      <xdr:spPr>
        <a:xfrm>
          <a:off x="28575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25581</xdr:rowOff>
    </xdr:from>
    <xdr:to>
      <xdr:col>19</xdr:col>
      <xdr:colOff>177800</xdr:colOff>
      <xdr:row>39</xdr:row>
      <xdr:rowOff>25581</xdr:rowOff>
    </xdr:to>
    <xdr:cxnSp macro="">
      <xdr:nvCxnSpPr>
        <xdr:cNvPr id="79" name="直線コネクタ 78">
          <a:extLst>
            <a:ext uri="{FF2B5EF4-FFF2-40B4-BE49-F238E27FC236}">
              <a16:creationId xmlns:a16="http://schemas.microsoft.com/office/drawing/2014/main" id="{EA0C5D61-E431-4D21-A42E-2DF7C7D6BC35}"/>
            </a:ext>
          </a:extLst>
        </xdr:cNvPr>
        <xdr:cNvCxnSpPr/>
      </xdr:nvCxnSpPr>
      <xdr:spPr>
        <a:xfrm>
          <a:off x="2908300" y="67121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113574</xdr:rowOff>
    </xdr:from>
    <xdr:to>
      <xdr:col>10</xdr:col>
      <xdr:colOff>165100</xdr:colOff>
      <xdr:row>39</xdr:row>
      <xdr:rowOff>43724</xdr:rowOff>
    </xdr:to>
    <xdr:sp macro="" textlink="">
      <xdr:nvSpPr>
        <xdr:cNvPr id="80" name="楕円 79">
          <a:extLst>
            <a:ext uri="{FF2B5EF4-FFF2-40B4-BE49-F238E27FC236}">
              <a16:creationId xmlns:a16="http://schemas.microsoft.com/office/drawing/2014/main" id="{C1C08170-F3CE-4932-B378-58D7542F9402}"/>
            </a:ext>
          </a:extLst>
        </xdr:cNvPr>
        <xdr:cNvSpPr/>
      </xdr:nvSpPr>
      <xdr:spPr>
        <a:xfrm>
          <a:off x="1968500" y="662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164374</xdr:rowOff>
    </xdr:from>
    <xdr:to>
      <xdr:col>15</xdr:col>
      <xdr:colOff>50800</xdr:colOff>
      <xdr:row>39</xdr:row>
      <xdr:rowOff>25581</xdr:rowOff>
    </xdr:to>
    <xdr:cxnSp macro="">
      <xdr:nvCxnSpPr>
        <xdr:cNvPr id="81" name="直線コネクタ 80">
          <a:extLst>
            <a:ext uri="{FF2B5EF4-FFF2-40B4-BE49-F238E27FC236}">
              <a16:creationId xmlns:a16="http://schemas.microsoft.com/office/drawing/2014/main" id="{FCCDCB95-CC28-4F3A-9E6B-86C8CB82C917}"/>
            </a:ext>
          </a:extLst>
        </xdr:cNvPr>
        <xdr:cNvCxnSpPr/>
      </xdr:nvCxnSpPr>
      <xdr:spPr>
        <a:xfrm>
          <a:off x="2019300" y="66794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80917</xdr:rowOff>
    </xdr:from>
    <xdr:to>
      <xdr:col>6</xdr:col>
      <xdr:colOff>38100</xdr:colOff>
      <xdr:row>39</xdr:row>
      <xdr:rowOff>11067</xdr:rowOff>
    </xdr:to>
    <xdr:sp macro="" textlink="">
      <xdr:nvSpPr>
        <xdr:cNvPr id="82" name="楕円 81">
          <a:extLst>
            <a:ext uri="{FF2B5EF4-FFF2-40B4-BE49-F238E27FC236}">
              <a16:creationId xmlns:a16="http://schemas.microsoft.com/office/drawing/2014/main" id="{20F7D922-0B2F-4819-9D7E-7C7B8C40B75B}"/>
            </a:ext>
          </a:extLst>
        </xdr:cNvPr>
        <xdr:cNvSpPr/>
      </xdr:nvSpPr>
      <xdr:spPr>
        <a:xfrm>
          <a:off x="10795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131717</xdr:rowOff>
    </xdr:from>
    <xdr:to>
      <xdr:col>10</xdr:col>
      <xdr:colOff>114300</xdr:colOff>
      <xdr:row>38</xdr:row>
      <xdr:rowOff>164374</xdr:rowOff>
    </xdr:to>
    <xdr:cxnSp macro="">
      <xdr:nvCxnSpPr>
        <xdr:cNvPr id="83" name="直線コネクタ 82">
          <a:extLst>
            <a:ext uri="{FF2B5EF4-FFF2-40B4-BE49-F238E27FC236}">
              <a16:creationId xmlns:a16="http://schemas.microsoft.com/office/drawing/2014/main" id="{D5666E8F-22B1-4731-9999-638A145B5C2B}"/>
            </a:ext>
          </a:extLst>
        </xdr:cNvPr>
        <xdr:cNvCxnSpPr/>
      </xdr:nvCxnSpPr>
      <xdr:spPr>
        <a:xfrm>
          <a:off x="1130300" y="664681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56985</xdr:rowOff>
    </xdr:from>
    <xdr:ext cx="405111" cy="259045"/>
    <xdr:sp macro="" textlink="">
      <xdr:nvSpPr>
        <xdr:cNvPr id="84" name="n_1aveValue【図書館】&#10;有形固定資産減価償却率">
          <a:extLst>
            <a:ext uri="{FF2B5EF4-FFF2-40B4-BE49-F238E27FC236}">
              <a16:creationId xmlns:a16="http://schemas.microsoft.com/office/drawing/2014/main" id="{693A5FB3-4266-4A6E-AF89-C57464929A77}"/>
            </a:ext>
          </a:extLst>
        </xdr:cNvPr>
        <xdr:cNvSpPr txBox="1"/>
      </xdr:nvSpPr>
      <xdr:spPr>
        <a:xfrm>
          <a:off x="35820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25961</xdr:rowOff>
    </xdr:from>
    <xdr:ext cx="405111" cy="259045"/>
    <xdr:sp macro="" textlink="">
      <xdr:nvSpPr>
        <xdr:cNvPr id="85" name="n_2aveValue【図書館】&#10;有形固定資産減価償却率">
          <a:extLst>
            <a:ext uri="{FF2B5EF4-FFF2-40B4-BE49-F238E27FC236}">
              <a16:creationId xmlns:a16="http://schemas.microsoft.com/office/drawing/2014/main" id="{3CFF4C7E-7148-4AB8-8118-F93904C50E1D}"/>
            </a:ext>
          </a:extLst>
        </xdr:cNvPr>
        <xdr:cNvSpPr txBox="1"/>
      </xdr:nvSpPr>
      <xdr:spPr>
        <a:xfrm>
          <a:off x="2705744" y="60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70049</xdr:rowOff>
    </xdr:from>
    <xdr:ext cx="405111" cy="259045"/>
    <xdr:sp macro="" textlink="">
      <xdr:nvSpPr>
        <xdr:cNvPr id="86" name="n_3aveValue【図書館】&#10;有形固定資産減価償却率">
          <a:extLst>
            <a:ext uri="{FF2B5EF4-FFF2-40B4-BE49-F238E27FC236}">
              <a16:creationId xmlns:a16="http://schemas.microsoft.com/office/drawing/2014/main" id="{4B2DF8BB-D333-40CD-BA78-1CFC49CAECAA}"/>
            </a:ext>
          </a:extLst>
        </xdr:cNvPr>
        <xdr:cNvSpPr txBox="1"/>
      </xdr:nvSpPr>
      <xdr:spPr>
        <a:xfrm>
          <a:off x="1816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73314</xdr:rowOff>
    </xdr:from>
    <xdr:ext cx="405111" cy="259045"/>
    <xdr:sp macro="" textlink="">
      <xdr:nvSpPr>
        <xdr:cNvPr id="87" name="n_4aveValue【図書館】&#10;有形固定資産減価償却率">
          <a:extLst>
            <a:ext uri="{FF2B5EF4-FFF2-40B4-BE49-F238E27FC236}">
              <a16:creationId xmlns:a16="http://schemas.microsoft.com/office/drawing/2014/main" id="{D2EBBFEB-C033-4DCF-8363-CD7803550AB9}"/>
            </a:ext>
          </a:extLst>
        </xdr:cNvPr>
        <xdr:cNvSpPr txBox="1"/>
      </xdr:nvSpPr>
      <xdr:spPr>
        <a:xfrm>
          <a:off x="927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67508</xdr:rowOff>
    </xdr:from>
    <xdr:ext cx="405111" cy="259045"/>
    <xdr:sp macro="" textlink="">
      <xdr:nvSpPr>
        <xdr:cNvPr id="88" name="n_1mainValue【図書館】&#10;有形固定資産減価償却率">
          <a:extLst>
            <a:ext uri="{FF2B5EF4-FFF2-40B4-BE49-F238E27FC236}">
              <a16:creationId xmlns:a16="http://schemas.microsoft.com/office/drawing/2014/main" id="{DC251BCC-5740-4955-9CDA-A1331E894A8B}"/>
            </a:ext>
          </a:extLst>
        </xdr:cNvPr>
        <xdr:cNvSpPr txBox="1"/>
      </xdr:nvSpPr>
      <xdr:spPr>
        <a:xfrm>
          <a:off x="3582044"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67508</xdr:rowOff>
    </xdr:from>
    <xdr:ext cx="405111" cy="259045"/>
    <xdr:sp macro="" textlink="">
      <xdr:nvSpPr>
        <xdr:cNvPr id="89" name="n_2mainValue【図書館】&#10;有形固定資産減価償却率">
          <a:extLst>
            <a:ext uri="{FF2B5EF4-FFF2-40B4-BE49-F238E27FC236}">
              <a16:creationId xmlns:a16="http://schemas.microsoft.com/office/drawing/2014/main" id="{D68DD6D1-FBE1-496A-9D9F-989229DABDCE}"/>
            </a:ext>
          </a:extLst>
        </xdr:cNvPr>
        <xdr:cNvSpPr txBox="1"/>
      </xdr:nvSpPr>
      <xdr:spPr>
        <a:xfrm>
          <a:off x="2705744"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34851</xdr:rowOff>
    </xdr:from>
    <xdr:ext cx="405111" cy="259045"/>
    <xdr:sp macro="" textlink="">
      <xdr:nvSpPr>
        <xdr:cNvPr id="90" name="n_3mainValue【図書館】&#10;有形固定資産減価償却率">
          <a:extLst>
            <a:ext uri="{FF2B5EF4-FFF2-40B4-BE49-F238E27FC236}">
              <a16:creationId xmlns:a16="http://schemas.microsoft.com/office/drawing/2014/main" id="{984DD976-A0D4-4B6F-B274-5D8238EEA83A}"/>
            </a:ext>
          </a:extLst>
        </xdr:cNvPr>
        <xdr:cNvSpPr txBox="1"/>
      </xdr:nvSpPr>
      <xdr:spPr>
        <a:xfrm>
          <a:off x="18167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2194</xdr:rowOff>
    </xdr:from>
    <xdr:ext cx="405111" cy="259045"/>
    <xdr:sp macro="" textlink="">
      <xdr:nvSpPr>
        <xdr:cNvPr id="91" name="n_4mainValue【図書館】&#10;有形固定資産減価償却率">
          <a:extLst>
            <a:ext uri="{FF2B5EF4-FFF2-40B4-BE49-F238E27FC236}">
              <a16:creationId xmlns:a16="http://schemas.microsoft.com/office/drawing/2014/main" id="{3DDEF51E-273B-44BA-A3A0-C52D348926C4}"/>
            </a:ext>
          </a:extLst>
        </xdr:cNvPr>
        <xdr:cNvSpPr txBox="1"/>
      </xdr:nvSpPr>
      <xdr:spPr>
        <a:xfrm>
          <a:off x="927744"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40DEC63-F81B-4BE5-BF0C-0A53687DB36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BA1B3D1-1492-4B3D-9268-F59C58D1086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8246226-BD2D-4B97-B46D-846F57FDF1E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14E5E160-288B-4FCC-AA12-5DD36191AE9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3087E6B-4CAD-4993-AFE9-0CE7252874F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A31F92AE-3429-4930-B700-A5B3EF27B4D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DC24B11-37A8-42E9-B71C-C7D9622BD4F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6DD4577-984A-4EF3-A0BD-1D4BF48491D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D8FD9DD3-E885-4AFC-A36E-B797A2811F4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A4B78FC9-D482-4C1C-BB08-1AEBF3F0687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2015F88-965F-462C-87A3-4339968EA54D}"/>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65379685-AE60-42D5-8A28-1281107B58A5}"/>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8A8AD918-E654-41B4-9479-8A0AFD7C8EC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46E1B7A7-3262-4559-96C9-F7348F20CB2B}"/>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E72404A9-19B7-4879-BE92-6F0BCEB00E52}"/>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6B1263FA-78E7-4227-9D11-EBC953E18CDF}"/>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FFA6FCF0-1F5D-4683-906E-AB1910CC302E}"/>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FF6C0FA6-AF16-4A05-BF40-3B144AB7DC8C}"/>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816E40C-33A8-4C05-92A7-D6FF0C22401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85D779CC-F0B7-4D2D-A123-74CF1A1AC76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AA8F8DCD-C2BD-409C-9250-393FC691F1C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80772</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A369C7C5-6FD5-4581-8C1E-49909C27B1AF}"/>
            </a:ext>
          </a:extLst>
        </xdr:cNvPr>
        <xdr:cNvCxnSpPr/>
      </xdr:nvCxnSpPr>
      <xdr:spPr>
        <a:xfrm flipV="1">
          <a:off x="10476865" y="5910072"/>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25E6B2C7-5FFC-4B2E-8687-9DEEE4566AB7}"/>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B424FD56-B563-4D9D-A504-08C7B6923736}"/>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27449</xdr:rowOff>
    </xdr:from>
    <xdr:ext cx="469744" cy="259045"/>
    <xdr:sp macro="" textlink="">
      <xdr:nvSpPr>
        <xdr:cNvPr id="116" name="【図書館】&#10;一人当たり面積最大値テキスト">
          <a:extLst>
            <a:ext uri="{FF2B5EF4-FFF2-40B4-BE49-F238E27FC236}">
              <a16:creationId xmlns:a16="http://schemas.microsoft.com/office/drawing/2014/main" id="{380EE6C3-D02B-474B-B3B5-1F26CE2CBA1A}"/>
            </a:ext>
          </a:extLst>
        </xdr:cNvPr>
        <xdr:cNvSpPr txBox="1"/>
      </xdr:nvSpPr>
      <xdr:spPr>
        <a:xfrm>
          <a:off x="10515600" y="568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80772</xdr:rowOff>
    </xdr:from>
    <xdr:to>
      <xdr:col>55</xdr:col>
      <xdr:colOff>88900</xdr:colOff>
      <xdr:row>34</xdr:row>
      <xdr:rowOff>80772</xdr:rowOff>
    </xdr:to>
    <xdr:cxnSp macro="">
      <xdr:nvCxnSpPr>
        <xdr:cNvPr id="117" name="直線コネクタ 116">
          <a:extLst>
            <a:ext uri="{FF2B5EF4-FFF2-40B4-BE49-F238E27FC236}">
              <a16:creationId xmlns:a16="http://schemas.microsoft.com/office/drawing/2014/main" id="{8E231561-EE36-409F-B35D-3BCDBA02FE03}"/>
            </a:ext>
          </a:extLst>
        </xdr:cNvPr>
        <xdr:cNvCxnSpPr/>
      </xdr:nvCxnSpPr>
      <xdr:spPr>
        <a:xfrm>
          <a:off x="10388600" y="591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81551</xdr:rowOff>
    </xdr:from>
    <xdr:ext cx="469744" cy="259045"/>
    <xdr:sp macro="" textlink="">
      <xdr:nvSpPr>
        <xdr:cNvPr id="118" name="【図書館】&#10;一人当たり面積平均値テキスト">
          <a:extLst>
            <a:ext uri="{FF2B5EF4-FFF2-40B4-BE49-F238E27FC236}">
              <a16:creationId xmlns:a16="http://schemas.microsoft.com/office/drawing/2014/main" id="{5EF97B5B-F6D5-453F-B034-B9A3619D0987}"/>
            </a:ext>
          </a:extLst>
        </xdr:cNvPr>
        <xdr:cNvSpPr txBox="1"/>
      </xdr:nvSpPr>
      <xdr:spPr>
        <a:xfrm>
          <a:off x="10515600" y="6596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103124</xdr:rowOff>
    </xdr:from>
    <xdr:to>
      <xdr:col>55</xdr:col>
      <xdr:colOff>50800</xdr:colOff>
      <xdr:row>39</xdr:row>
      <xdr:rowOff>33274</xdr:rowOff>
    </xdr:to>
    <xdr:sp macro="" textlink="">
      <xdr:nvSpPr>
        <xdr:cNvPr id="119" name="フローチャート: 判断 118">
          <a:extLst>
            <a:ext uri="{FF2B5EF4-FFF2-40B4-BE49-F238E27FC236}">
              <a16:creationId xmlns:a16="http://schemas.microsoft.com/office/drawing/2014/main" id="{BEEF48FE-0E64-4184-A5D4-3AF7A48C991C}"/>
            </a:ext>
          </a:extLst>
        </xdr:cNvPr>
        <xdr:cNvSpPr/>
      </xdr:nvSpPr>
      <xdr:spPr>
        <a:xfrm>
          <a:off x="104267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121412</xdr:rowOff>
    </xdr:from>
    <xdr:to>
      <xdr:col>50</xdr:col>
      <xdr:colOff>165100</xdr:colOff>
      <xdr:row>39</xdr:row>
      <xdr:rowOff>51562</xdr:rowOff>
    </xdr:to>
    <xdr:sp macro="" textlink="">
      <xdr:nvSpPr>
        <xdr:cNvPr id="120" name="フローチャート: 判断 119">
          <a:extLst>
            <a:ext uri="{FF2B5EF4-FFF2-40B4-BE49-F238E27FC236}">
              <a16:creationId xmlns:a16="http://schemas.microsoft.com/office/drawing/2014/main" id="{0AE2B9B7-B663-45EB-AC62-616D28F868F9}"/>
            </a:ext>
          </a:extLst>
        </xdr:cNvPr>
        <xdr:cNvSpPr/>
      </xdr:nvSpPr>
      <xdr:spPr>
        <a:xfrm>
          <a:off x="9588500" y="663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135128</xdr:rowOff>
    </xdr:from>
    <xdr:to>
      <xdr:col>46</xdr:col>
      <xdr:colOff>38100</xdr:colOff>
      <xdr:row>39</xdr:row>
      <xdr:rowOff>65278</xdr:rowOff>
    </xdr:to>
    <xdr:sp macro="" textlink="">
      <xdr:nvSpPr>
        <xdr:cNvPr id="121" name="フローチャート: 判断 120">
          <a:extLst>
            <a:ext uri="{FF2B5EF4-FFF2-40B4-BE49-F238E27FC236}">
              <a16:creationId xmlns:a16="http://schemas.microsoft.com/office/drawing/2014/main" id="{AF82A5AA-F293-4C3C-8454-0668D96AB885}"/>
            </a:ext>
          </a:extLst>
        </xdr:cNvPr>
        <xdr:cNvSpPr/>
      </xdr:nvSpPr>
      <xdr:spPr>
        <a:xfrm>
          <a:off x="8699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16256</xdr:rowOff>
    </xdr:from>
    <xdr:to>
      <xdr:col>41</xdr:col>
      <xdr:colOff>101600</xdr:colOff>
      <xdr:row>38</xdr:row>
      <xdr:rowOff>117856</xdr:rowOff>
    </xdr:to>
    <xdr:sp macro="" textlink="">
      <xdr:nvSpPr>
        <xdr:cNvPr id="122" name="フローチャート: 判断 121">
          <a:extLst>
            <a:ext uri="{FF2B5EF4-FFF2-40B4-BE49-F238E27FC236}">
              <a16:creationId xmlns:a16="http://schemas.microsoft.com/office/drawing/2014/main" id="{D9B8C7F7-D515-49B0-BAA9-C1E9923E3363}"/>
            </a:ext>
          </a:extLst>
        </xdr:cNvPr>
        <xdr:cNvSpPr/>
      </xdr:nvSpPr>
      <xdr:spPr>
        <a:xfrm>
          <a:off x="7810500" y="653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80264</xdr:rowOff>
    </xdr:from>
    <xdr:to>
      <xdr:col>36</xdr:col>
      <xdr:colOff>165100</xdr:colOff>
      <xdr:row>39</xdr:row>
      <xdr:rowOff>10414</xdr:rowOff>
    </xdr:to>
    <xdr:sp macro="" textlink="">
      <xdr:nvSpPr>
        <xdr:cNvPr id="123" name="フローチャート: 判断 122">
          <a:extLst>
            <a:ext uri="{FF2B5EF4-FFF2-40B4-BE49-F238E27FC236}">
              <a16:creationId xmlns:a16="http://schemas.microsoft.com/office/drawing/2014/main" id="{20D9E9B1-E7D9-4FE3-9503-1CDAE23B113E}"/>
            </a:ext>
          </a:extLst>
        </xdr:cNvPr>
        <xdr:cNvSpPr/>
      </xdr:nvSpPr>
      <xdr:spPr>
        <a:xfrm>
          <a:off x="6921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146F9FE-201E-4646-A53F-5CBDC7E6A93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3F28F74-1094-4AB1-A744-07A6F386C22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15C3FC0-18E5-4F8A-A585-9F87802A3E5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FE85FAF-49B5-4F5A-945A-B40AEAB761F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A407AFC-E3C0-4A5C-B12F-D4F049FE7F7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29972</xdr:rowOff>
    </xdr:from>
    <xdr:to>
      <xdr:col>55</xdr:col>
      <xdr:colOff>50800</xdr:colOff>
      <xdr:row>34</xdr:row>
      <xdr:rowOff>131572</xdr:rowOff>
    </xdr:to>
    <xdr:sp macro="" textlink="">
      <xdr:nvSpPr>
        <xdr:cNvPr id="129" name="楕円 128">
          <a:extLst>
            <a:ext uri="{FF2B5EF4-FFF2-40B4-BE49-F238E27FC236}">
              <a16:creationId xmlns:a16="http://schemas.microsoft.com/office/drawing/2014/main" id="{682D3AFB-02BC-4C1D-BF38-112F9C5E1D93}"/>
            </a:ext>
          </a:extLst>
        </xdr:cNvPr>
        <xdr:cNvSpPr/>
      </xdr:nvSpPr>
      <xdr:spPr>
        <a:xfrm>
          <a:off x="10426700" y="585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154449</xdr:rowOff>
    </xdr:from>
    <xdr:ext cx="469744" cy="259045"/>
    <xdr:sp macro="" textlink="">
      <xdr:nvSpPr>
        <xdr:cNvPr id="130" name="【図書館】&#10;一人当たり面積該当値テキスト">
          <a:extLst>
            <a:ext uri="{FF2B5EF4-FFF2-40B4-BE49-F238E27FC236}">
              <a16:creationId xmlns:a16="http://schemas.microsoft.com/office/drawing/2014/main" id="{6B39B7C5-ACE3-4864-BC12-74AD2D7F0DFC}"/>
            </a:ext>
          </a:extLst>
        </xdr:cNvPr>
        <xdr:cNvSpPr txBox="1"/>
      </xdr:nvSpPr>
      <xdr:spPr>
        <a:xfrm>
          <a:off x="10515600" y="581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61976</xdr:rowOff>
    </xdr:from>
    <xdr:to>
      <xdr:col>50</xdr:col>
      <xdr:colOff>165100</xdr:colOff>
      <xdr:row>34</xdr:row>
      <xdr:rowOff>163576</xdr:rowOff>
    </xdr:to>
    <xdr:sp macro="" textlink="">
      <xdr:nvSpPr>
        <xdr:cNvPr id="131" name="楕円 130">
          <a:extLst>
            <a:ext uri="{FF2B5EF4-FFF2-40B4-BE49-F238E27FC236}">
              <a16:creationId xmlns:a16="http://schemas.microsoft.com/office/drawing/2014/main" id="{45A36BC8-3B2A-481A-A798-50B14A58B785}"/>
            </a:ext>
          </a:extLst>
        </xdr:cNvPr>
        <xdr:cNvSpPr/>
      </xdr:nvSpPr>
      <xdr:spPr>
        <a:xfrm>
          <a:off x="9588500" y="589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80772</xdr:rowOff>
    </xdr:from>
    <xdr:to>
      <xdr:col>55</xdr:col>
      <xdr:colOff>0</xdr:colOff>
      <xdr:row>34</xdr:row>
      <xdr:rowOff>112776</xdr:rowOff>
    </xdr:to>
    <xdr:cxnSp macro="">
      <xdr:nvCxnSpPr>
        <xdr:cNvPr id="132" name="直線コネクタ 131">
          <a:extLst>
            <a:ext uri="{FF2B5EF4-FFF2-40B4-BE49-F238E27FC236}">
              <a16:creationId xmlns:a16="http://schemas.microsoft.com/office/drawing/2014/main" id="{728EDD65-54E7-4512-95FB-5513368259C3}"/>
            </a:ext>
          </a:extLst>
        </xdr:cNvPr>
        <xdr:cNvCxnSpPr/>
      </xdr:nvCxnSpPr>
      <xdr:spPr>
        <a:xfrm flipV="1">
          <a:off x="9639300" y="591007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80264</xdr:rowOff>
    </xdr:from>
    <xdr:to>
      <xdr:col>46</xdr:col>
      <xdr:colOff>38100</xdr:colOff>
      <xdr:row>35</xdr:row>
      <xdr:rowOff>10414</xdr:rowOff>
    </xdr:to>
    <xdr:sp macro="" textlink="">
      <xdr:nvSpPr>
        <xdr:cNvPr id="133" name="楕円 132">
          <a:extLst>
            <a:ext uri="{FF2B5EF4-FFF2-40B4-BE49-F238E27FC236}">
              <a16:creationId xmlns:a16="http://schemas.microsoft.com/office/drawing/2014/main" id="{0143CF9F-4F90-4BD1-854B-BD276F754561}"/>
            </a:ext>
          </a:extLst>
        </xdr:cNvPr>
        <xdr:cNvSpPr/>
      </xdr:nvSpPr>
      <xdr:spPr>
        <a:xfrm>
          <a:off x="8699500" y="590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112776</xdr:rowOff>
    </xdr:from>
    <xdr:to>
      <xdr:col>50</xdr:col>
      <xdr:colOff>114300</xdr:colOff>
      <xdr:row>34</xdr:row>
      <xdr:rowOff>131064</xdr:rowOff>
    </xdr:to>
    <xdr:cxnSp macro="">
      <xdr:nvCxnSpPr>
        <xdr:cNvPr id="134" name="直線コネクタ 133">
          <a:extLst>
            <a:ext uri="{FF2B5EF4-FFF2-40B4-BE49-F238E27FC236}">
              <a16:creationId xmlns:a16="http://schemas.microsoft.com/office/drawing/2014/main" id="{56DE0A07-BD9D-4774-A6D7-8071AA6B75A2}"/>
            </a:ext>
          </a:extLst>
        </xdr:cNvPr>
        <xdr:cNvCxnSpPr/>
      </xdr:nvCxnSpPr>
      <xdr:spPr>
        <a:xfrm flipV="1">
          <a:off x="8750300" y="59420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107696</xdr:rowOff>
    </xdr:from>
    <xdr:to>
      <xdr:col>41</xdr:col>
      <xdr:colOff>101600</xdr:colOff>
      <xdr:row>35</xdr:row>
      <xdr:rowOff>37846</xdr:rowOff>
    </xdr:to>
    <xdr:sp macro="" textlink="">
      <xdr:nvSpPr>
        <xdr:cNvPr id="135" name="楕円 134">
          <a:extLst>
            <a:ext uri="{FF2B5EF4-FFF2-40B4-BE49-F238E27FC236}">
              <a16:creationId xmlns:a16="http://schemas.microsoft.com/office/drawing/2014/main" id="{6F290CA6-0602-4C44-BA45-A78CF05BD895}"/>
            </a:ext>
          </a:extLst>
        </xdr:cNvPr>
        <xdr:cNvSpPr/>
      </xdr:nvSpPr>
      <xdr:spPr>
        <a:xfrm>
          <a:off x="7810500" y="593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131064</xdr:rowOff>
    </xdr:from>
    <xdr:to>
      <xdr:col>45</xdr:col>
      <xdr:colOff>177800</xdr:colOff>
      <xdr:row>34</xdr:row>
      <xdr:rowOff>158496</xdr:rowOff>
    </xdr:to>
    <xdr:cxnSp macro="">
      <xdr:nvCxnSpPr>
        <xdr:cNvPr id="136" name="直線コネクタ 135">
          <a:extLst>
            <a:ext uri="{FF2B5EF4-FFF2-40B4-BE49-F238E27FC236}">
              <a16:creationId xmlns:a16="http://schemas.microsoft.com/office/drawing/2014/main" id="{2DF0DFD4-DB17-4246-B9A5-060C56CAE930}"/>
            </a:ext>
          </a:extLst>
        </xdr:cNvPr>
        <xdr:cNvCxnSpPr/>
      </xdr:nvCxnSpPr>
      <xdr:spPr>
        <a:xfrm flipV="1">
          <a:off x="7861300" y="59603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130556</xdr:rowOff>
    </xdr:from>
    <xdr:to>
      <xdr:col>36</xdr:col>
      <xdr:colOff>165100</xdr:colOff>
      <xdr:row>35</xdr:row>
      <xdr:rowOff>60706</xdr:rowOff>
    </xdr:to>
    <xdr:sp macro="" textlink="">
      <xdr:nvSpPr>
        <xdr:cNvPr id="137" name="楕円 136">
          <a:extLst>
            <a:ext uri="{FF2B5EF4-FFF2-40B4-BE49-F238E27FC236}">
              <a16:creationId xmlns:a16="http://schemas.microsoft.com/office/drawing/2014/main" id="{7681E97E-52CC-487D-8B66-F9A9A9BBE31C}"/>
            </a:ext>
          </a:extLst>
        </xdr:cNvPr>
        <xdr:cNvSpPr/>
      </xdr:nvSpPr>
      <xdr:spPr>
        <a:xfrm>
          <a:off x="6921500" y="595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158496</xdr:rowOff>
    </xdr:from>
    <xdr:to>
      <xdr:col>41</xdr:col>
      <xdr:colOff>50800</xdr:colOff>
      <xdr:row>35</xdr:row>
      <xdr:rowOff>9906</xdr:rowOff>
    </xdr:to>
    <xdr:cxnSp macro="">
      <xdr:nvCxnSpPr>
        <xdr:cNvPr id="138" name="直線コネクタ 137">
          <a:extLst>
            <a:ext uri="{FF2B5EF4-FFF2-40B4-BE49-F238E27FC236}">
              <a16:creationId xmlns:a16="http://schemas.microsoft.com/office/drawing/2014/main" id="{236F3448-4522-48DB-9F95-21C201207106}"/>
            </a:ext>
          </a:extLst>
        </xdr:cNvPr>
        <xdr:cNvCxnSpPr/>
      </xdr:nvCxnSpPr>
      <xdr:spPr>
        <a:xfrm flipV="1">
          <a:off x="6972300" y="59877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42689</xdr:rowOff>
    </xdr:from>
    <xdr:ext cx="469744" cy="259045"/>
    <xdr:sp macro="" textlink="">
      <xdr:nvSpPr>
        <xdr:cNvPr id="139" name="n_1aveValue【図書館】&#10;一人当たり面積">
          <a:extLst>
            <a:ext uri="{FF2B5EF4-FFF2-40B4-BE49-F238E27FC236}">
              <a16:creationId xmlns:a16="http://schemas.microsoft.com/office/drawing/2014/main" id="{19EE7F23-C078-4988-8D2C-712A4A7FE74C}"/>
            </a:ext>
          </a:extLst>
        </xdr:cNvPr>
        <xdr:cNvSpPr txBox="1"/>
      </xdr:nvSpPr>
      <xdr:spPr>
        <a:xfrm>
          <a:off x="9391727" y="672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56405</xdr:rowOff>
    </xdr:from>
    <xdr:ext cx="469744" cy="259045"/>
    <xdr:sp macro="" textlink="">
      <xdr:nvSpPr>
        <xdr:cNvPr id="140" name="n_2aveValue【図書館】&#10;一人当たり面積">
          <a:extLst>
            <a:ext uri="{FF2B5EF4-FFF2-40B4-BE49-F238E27FC236}">
              <a16:creationId xmlns:a16="http://schemas.microsoft.com/office/drawing/2014/main" id="{E2A3C6C6-3CD2-4DE1-9F73-F8F11D1524F4}"/>
            </a:ext>
          </a:extLst>
        </xdr:cNvPr>
        <xdr:cNvSpPr txBox="1"/>
      </xdr:nvSpPr>
      <xdr:spPr>
        <a:xfrm>
          <a:off x="8515427" y="674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108983</xdr:rowOff>
    </xdr:from>
    <xdr:ext cx="469744" cy="259045"/>
    <xdr:sp macro="" textlink="">
      <xdr:nvSpPr>
        <xdr:cNvPr id="141" name="n_3aveValue【図書館】&#10;一人当たり面積">
          <a:extLst>
            <a:ext uri="{FF2B5EF4-FFF2-40B4-BE49-F238E27FC236}">
              <a16:creationId xmlns:a16="http://schemas.microsoft.com/office/drawing/2014/main" id="{61D2549A-DAAA-4097-940E-6BC89A91E56D}"/>
            </a:ext>
          </a:extLst>
        </xdr:cNvPr>
        <xdr:cNvSpPr txBox="1"/>
      </xdr:nvSpPr>
      <xdr:spPr>
        <a:xfrm>
          <a:off x="7626427" y="662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1541</xdr:rowOff>
    </xdr:from>
    <xdr:ext cx="469744" cy="259045"/>
    <xdr:sp macro="" textlink="">
      <xdr:nvSpPr>
        <xdr:cNvPr id="142" name="n_4aveValue【図書館】&#10;一人当たり面積">
          <a:extLst>
            <a:ext uri="{FF2B5EF4-FFF2-40B4-BE49-F238E27FC236}">
              <a16:creationId xmlns:a16="http://schemas.microsoft.com/office/drawing/2014/main" id="{F0C7F271-0134-4FCE-8269-279BA172F0DF}"/>
            </a:ext>
          </a:extLst>
        </xdr:cNvPr>
        <xdr:cNvSpPr txBox="1"/>
      </xdr:nvSpPr>
      <xdr:spPr>
        <a:xfrm>
          <a:off x="6737427" y="668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33</xdr:row>
      <xdr:rowOff>8653</xdr:rowOff>
    </xdr:from>
    <xdr:ext cx="469744" cy="259045"/>
    <xdr:sp macro="" textlink="">
      <xdr:nvSpPr>
        <xdr:cNvPr id="143" name="n_1mainValue【図書館】&#10;一人当たり面積">
          <a:extLst>
            <a:ext uri="{FF2B5EF4-FFF2-40B4-BE49-F238E27FC236}">
              <a16:creationId xmlns:a16="http://schemas.microsoft.com/office/drawing/2014/main" id="{FCF47252-45F3-4590-AC2D-D86676FFD9A5}"/>
            </a:ext>
          </a:extLst>
        </xdr:cNvPr>
        <xdr:cNvSpPr txBox="1"/>
      </xdr:nvSpPr>
      <xdr:spPr>
        <a:xfrm>
          <a:off x="9391727" y="566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33</xdr:row>
      <xdr:rowOff>26941</xdr:rowOff>
    </xdr:from>
    <xdr:ext cx="469744" cy="259045"/>
    <xdr:sp macro="" textlink="">
      <xdr:nvSpPr>
        <xdr:cNvPr id="144" name="n_2mainValue【図書館】&#10;一人当たり面積">
          <a:extLst>
            <a:ext uri="{FF2B5EF4-FFF2-40B4-BE49-F238E27FC236}">
              <a16:creationId xmlns:a16="http://schemas.microsoft.com/office/drawing/2014/main" id="{BD69F487-CEE7-4007-A62D-057D4C4F57D5}"/>
            </a:ext>
          </a:extLst>
        </xdr:cNvPr>
        <xdr:cNvSpPr txBox="1"/>
      </xdr:nvSpPr>
      <xdr:spPr>
        <a:xfrm>
          <a:off x="8515427" y="568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33</xdr:row>
      <xdr:rowOff>54373</xdr:rowOff>
    </xdr:from>
    <xdr:ext cx="469744" cy="259045"/>
    <xdr:sp macro="" textlink="">
      <xdr:nvSpPr>
        <xdr:cNvPr id="145" name="n_3mainValue【図書館】&#10;一人当たり面積">
          <a:extLst>
            <a:ext uri="{FF2B5EF4-FFF2-40B4-BE49-F238E27FC236}">
              <a16:creationId xmlns:a16="http://schemas.microsoft.com/office/drawing/2014/main" id="{4A7EAD73-B110-480C-83E8-DF2B88508439}"/>
            </a:ext>
          </a:extLst>
        </xdr:cNvPr>
        <xdr:cNvSpPr txBox="1"/>
      </xdr:nvSpPr>
      <xdr:spPr>
        <a:xfrm>
          <a:off x="7626427" y="571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33</xdr:row>
      <xdr:rowOff>77233</xdr:rowOff>
    </xdr:from>
    <xdr:ext cx="469744" cy="259045"/>
    <xdr:sp macro="" textlink="">
      <xdr:nvSpPr>
        <xdr:cNvPr id="146" name="n_4mainValue【図書館】&#10;一人当たり面積">
          <a:extLst>
            <a:ext uri="{FF2B5EF4-FFF2-40B4-BE49-F238E27FC236}">
              <a16:creationId xmlns:a16="http://schemas.microsoft.com/office/drawing/2014/main" id="{E5AE93F6-83DA-410B-B23E-5F7EFE04300C}"/>
            </a:ext>
          </a:extLst>
        </xdr:cNvPr>
        <xdr:cNvSpPr txBox="1"/>
      </xdr:nvSpPr>
      <xdr:spPr>
        <a:xfrm>
          <a:off x="6737427" y="573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4978F759-7054-4A47-AF79-C33EBDBBF02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2C84FC56-7CE9-4943-B390-552DFA74AF0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88F4DB7F-9D46-4C53-A022-B164CF3AA44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21C0FAA5-681D-4BAF-96CD-A05452C857B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A3D4D42A-E4EC-44E6-9966-4B42A43CAEA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D8B5D223-E8A3-4CFC-A487-7A478E8B755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416460DF-5615-4173-BD9A-7485016EF1A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4BEE9748-CA46-42B7-B90E-9D7B70EABC9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1DA07352-9A53-4FE4-8CDD-C7C1ED0E834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9E905740-7B9B-47EF-9000-3230E99E7CC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4B217905-A156-447C-8FFB-6D2BBB68D98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40815870-BB75-49D6-B3AC-3E73526328D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35EEA3FA-ADE3-47BF-B14D-CDEDC0AE596B}"/>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9B1ECA77-DF25-4685-BCA4-AAC6158500F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2BFC6CCC-EB71-4461-A3C6-A89264EB7AC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C3815FF9-8B9E-4737-BAF7-5C1B8F2B166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48004C15-E18C-43DB-9B4F-360E3EDB78F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B1820011-5E0D-431B-843C-F8F476CE0FC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4DC52CCB-7BA6-4C5D-9983-5A70D47D4E1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AD57719-4539-4941-8D08-18E716A5EEA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79A66B2F-E59A-4F61-9D04-51D830B5D816}"/>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9E6F971C-CC98-44A5-A08E-77B45A319F8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DA0FC8AF-E75D-4033-9DFD-55E5ACE146D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AB52EE7E-2D7D-41AA-87FD-8BE5839E338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C2C31B4E-5027-48B0-8954-BB0E78A2F209}"/>
            </a:ext>
          </a:extLst>
        </xdr:cNvPr>
        <xdr:cNvCxnSpPr/>
      </xdr:nvCxnSpPr>
      <xdr:spPr>
        <a:xfrm flipV="1">
          <a:off x="4634865" y="970216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7B2EEDA4-B1F2-418A-9476-B6DE807CA3E1}"/>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DEBD3BC1-F5C1-4185-ACE8-BD78ADE58AF6}"/>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FD9798AC-8CBB-43C6-AE31-1163B7D392CB}"/>
            </a:ext>
          </a:extLst>
        </xdr:cNvPr>
        <xdr:cNvSpPr txBox="1"/>
      </xdr:nvSpPr>
      <xdr:spPr>
        <a:xfrm>
          <a:off x="4673600" y="947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a:extLst>
            <a:ext uri="{FF2B5EF4-FFF2-40B4-BE49-F238E27FC236}">
              <a16:creationId xmlns:a16="http://schemas.microsoft.com/office/drawing/2014/main" id="{D77AC46B-3048-43F6-A41B-AD9A43203959}"/>
            </a:ext>
          </a:extLst>
        </xdr:cNvPr>
        <xdr:cNvCxnSpPr/>
      </xdr:nvCxnSpPr>
      <xdr:spPr>
        <a:xfrm>
          <a:off x="4546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152417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2E6AED42-5BF1-4717-90BD-3D950F22E2BE}"/>
            </a:ext>
          </a:extLst>
        </xdr:cNvPr>
        <xdr:cNvSpPr txBox="1"/>
      </xdr:nvSpPr>
      <xdr:spPr>
        <a:xfrm>
          <a:off x="4673600" y="10439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2540</xdr:rowOff>
    </xdr:from>
    <xdr:to>
      <xdr:col>24</xdr:col>
      <xdr:colOff>114300</xdr:colOff>
      <xdr:row>61</xdr:row>
      <xdr:rowOff>104140</xdr:rowOff>
    </xdr:to>
    <xdr:sp macro="" textlink="">
      <xdr:nvSpPr>
        <xdr:cNvPr id="177" name="フローチャート: 判断 176">
          <a:extLst>
            <a:ext uri="{FF2B5EF4-FFF2-40B4-BE49-F238E27FC236}">
              <a16:creationId xmlns:a16="http://schemas.microsoft.com/office/drawing/2014/main" id="{AC02A206-D698-41A4-97B5-74F72F3A92A2}"/>
            </a:ext>
          </a:extLst>
        </xdr:cNvPr>
        <xdr:cNvSpPr/>
      </xdr:nvSpPr>
      <xdr:spPr>
        <a:xfrm>
          <a:off x="4584700" y="104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143510</xdr:rowOff>
    </xdr:from>
    <xdr:to>
      <xdr:col>20</xdr:col>
      <xdr:colOff>38100</xdr:colOff>
      <xdr:row>61</xdr:row>
      <xdr:rowOff>73660</xdr:rowOff>
    </xdr:to>
    <xdr:sp macro="" textlink="">
      <xdr:nvSpPr>
        <xdr:cNvPr id="178" name="フローチャート: 判断 177">
          <a:extLst>
            <a:ext uri="{FF2B5EF4-FFF2-40B4-BE49-F238E27FC236}">
              <a16:creationId xmlns:a16="http://schemas.microsoft.com/office/drawing/2014/main" id="{4E58BD64-0923-44B8-B824-FF5AD893E582}"/>
            </a:ext>
          </a:extLst>
        </xdr:cNvPr>
        <xdr:cNvSpPr/>
      </xdr:nvSpPr>
      <xdr:spPr>
        <a:xfrm>
          <a:off x="3746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114935</xdr:rowOff>
    </xdr:from>
    <xdr:to>
      <xdr:col>15</xdr:col>
      <xdr:colOff>101600</xdr:colOff>
      <xdr:row>61</xdr:row>
      <xdr:rowOff>45085</xdr:rowOff>
    </xdr:to>
    <xdr:sp macro="" textlink="">
      <xdr:nvSpPr>
        <xdr:cNvPr id="179" name="フローチャート: 判断 178">
          <a:extLst>
            <a:ext uri="{FF2B5EF4-FFF2-40B4-BE49-F238E27FC236}">
              <a16:creationId xmlns:a16="http://schemas.microsoft.com/office/drawing/2014/main" id="{0695CC00-7B0A-4C3E-9E31-39D289F92F6E}"/>
            </a:ext>
          </a:extLst>
        </xdr:cNvPr>
        <xdr:cNvSpPr/>
      </xdr:nvSpPr>
      <xdr:spPr>
        <a:xfrm>
          <a:off x="28575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21590</xdr:rowOff>
    </xdr:from>
    <xdr:to>
      <xdr:col>10</xdr:col>
      <xdr:colOff>165100</xdr:colOff>
      <xdr:row>60</xdr:row>
      <xdr:rowOff>123190</xdr:rowOff>
    </xdr:to>
    <xdr:sp macro="" textlink="">
      <xdr:nvSpPr>
        <xdr:cNvPr id="180" name="フローチャート: 判断 179">
          <a:extLst>
            <a:ext uri="{FF2B5EF4-FFF2-40B4-BE49-F238E27FC236}">
              <a16:creationId xmlns:a16="http://schemas.microsoft.com/office/drawing/2014/main" id="{CAA18B4B-6A47-4B8F-81EC-B5840EB032A4}"/>
            </a:ext>
          </a:extLst>
        </xdr:cNvPr>
        <xdr:cNvSpPr/>
      </xdr:nvSpPr>
      <xdr:spPr>
        <a:xfrm>
          <a:off x="1968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1" name="フローチャート: 判断 180">
          <a:extLst>
            <a:ext uri="{FF2B5EF4-FFF2-40B4-BE49-F238E27FC236}">
              <a16:creationId xmlns:a16="http://schemas.microsoft.com/office/drawing/2014/main" id="{40E7E4B2-89D0-493A-9675-CC464E5A5D4F}"/>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E3CB1A5-228B-43C3-A2D1-E9CA751CE48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5285B6C-06AB-4216-8A10-C0A23D2C47B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2E83980-B19F-4D15-9C66-EC3948F38BC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092CA0E-FE95-4DE4-B779-846EE8FC913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3BD71F7-4DD5-4A4B-855E-244F868388D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156845</xdr:rowOff>
    </xdr:from>
    <xdr:to>
      <xdr:col>24</xdr:col>
      <xdr:colOff>114300</xdr:colOff>
      <xdr:row>61</xdr:row>
      <xdr:rowOff>86995</xdr:rowOff>
    </xdr:to>
    <xdr:sp macro="" textlink="">
      <xdr:nvSpPr>
        <xdr:cNvPr id="187" name="楕円 186">
          <a:extLst>
            <a:ext uri="{FF2B5EF4-FFF2-40B4-BE49-F238E27FC236}">
              <a16:creationId xmlns:a16="http://schemas.microsoft.com/office/drawing/2014/main" id="{3EADBD82-A029-4E5B-8E7A-0B1310ED4D58}"/>
            </a:ext>
          </a:extLst>
        </xdr:cNvPr>
        <xdr:cNvSpPr/>
      </xdr:nvSpPr>
      <xdr:spPr>
        <a:xfrm>
          <a:off x="4584700" y="104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8272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97D52A9E-6C2C-44F0-8DAB-E72B0EE1E712}"/>
            </a:ext>
          </a:extLst>
        </xdr:cNvPr>
        <xdr:cNvSpPr txBox="1"/>
      </xdr:nvSpPr>
      <xdr:spPr>
        <a:xfrm>
          <a:off x="4673600" y="10295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164465</xdr:rowOff>
    </xdr:from>
    <xdr:to>
      <xdr:col>20</xdr:col>
      <xdr:colOff>38100</xdr:colOff>
      <xdr:row>60</xdr:row>
      <xdr:rowOff>94615</xdr:rowOff>
    </xdr:to>
    <xdr:sp macro="" textlink="">
      <xdr:nvSpPr>
        <xdr:cNvPr id="189" name="楕円 188">
          <a:extLst>
            <a:ext uri="{FF2B5EF4-FFF2-40B4-BE49-F238E27FC236}">
              <a16:creationId xmlns:a16="http://schemas.microsoft.com/office/drawing/2014/main" id="{33F2627F-EA1D-4A5C-AE2C-2E84FB10AD1B}"/>
            </a:ext>
          </a:extLst>
        </xdr:cNvPr>
        <xdr:cNvSpPr/>
      </xdr:nvSpPr>
      <xdr:spPr>
        <a:xfrm>
          <a:off x="37465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43815</xdr:rowOff>
    </xdr:from>
    <xdr:to>
      <xdr:col>24</xdr:col>
      <xdr:colOff>63500</xdr:colOff>
      <xdr:row>61</xdr:row>
      <xdr:rowOff>36195</xdr:rowOff>
    </xdr:to>
    <xdr:cxnSp macro="">
      <xdr:nvCxnSpPr>
        <xdr:cNvPr id="190" name="直線コネクタ 189">
          <a:extLst>
            <a:ext uri="{FF2B5EF4-FFF2-40B4-BE49-F238E27FC236}">
              <a16:creationId xmlns:a16="http://schemas.microsoft.com/office/drawing/2014/main" id="{1F560E53-441F-4F65-8D06-3B7AC40201CC}"/>
            </a:ext>
          </a:extLst>
        </xdr:cNvPr>
        <xdr:cNvCxnSpPr/>
      </xdr:nvCxnSpPr>
      <xdr:spPr>
        <a:xfrm>
          <a:off x="3797300" y="10330815"/>
          <a:ext cx="8382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164465</xdr:rowOff>
    </xdr:from>
    <xdr:to>
      <xdr:col>15</xdr:col>
      <xdr:colOff>101600</xdr:colOff>
      <xdr:row>60</xdr:row>
      <xdr:rowOff>94615</xdr:rowOff>
    </xdr:to>
    <xdr:sp macro="" textlink="">
      <xdr:nvSpPr>
        <xdr:cNvPr id="191" name="楕円 190">
          <a:extLst>
            <a:ext uri="{FF2B5EF4-FFF2-40B4-BE49-F238E27FC236}">
              <a16:creationId xmlns:a16="http://schemas.microsoft.com/office/drawing/2014/main" id="{5F1114D7-A94B-45FA-A477-E2F9B90935AA}"/>
            </a:ext>
          </a:extLst>
        </xdr:cNvPr>
        <xdr:cNvSpPr/>
      </xdr:nvSpPr>
      <xdr:spPr>
        <a:xfrm>
          <a:off x="28575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43815</xdr:rowOff>
    </xdr:from>
    <xdr:to>
      <xdr:col>19</xdr:col>
      <xdr:colOff>177800</xdr:colOff>
      <xdr:row>60</xdr:row>
      <xdr:rowOff>43815</xdr:rowOff>
    </xdr:to>
    <xdr:cxnSp macro="">
      <xdr:nvCxnSpPr>
        <xdr:cNvPr id="192" name="直線コネクタ 191">
          <a:extLst>
            <a:ext uri="{FF2B5EF4-FFF2-40B4-BE49-F238E27FC236}">
              <a16:creationId xmlns:a16="http://schemas.microsoft.com/office/drawing/2014/main" id="{59DAB524-78AB-482D-B131-13288A7E36D9}"/>
            </a:ext>
          </a:extLst>
        </xdr:cNvPr>
        <xdr:cNvCxnSpPr/>
      </xdr:nvCxnSpPr>
      <xdr:spPr>
        <a:xfrm>
          <a:off x="2908300" y="103308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93" name="楕円 192">
          <a:extLst>
            <a:ext uri="{FF2B5EF4-FFF2-40B4-BE49-F238E27FC236}">
              <a16:creationId xmlns:a16="http://schemas.microsoft.com/office/drawing/2014/main" id="{8E1BA56A-1824-4A65-80A3-BC3C62A6D0D3}"/>
            </a:ext>
          </a:extLst>
        </xdr:cNvPr>
        <xdr:cNvSpPr/>
      </xdr:nvSpPr>
      <xdr:spPr>
        <a:xfrm>
          <a:off x="1968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0</xdr:rowOff>
    </xdr:from>
    <xdr:to>
      <xdr:col>15</xdr:col>
      <xdr:colOff>50800</xdr:colOff>
      <xdr:row>60</xdr:row>
      <xdr:rowOff>43815</xdr:rowOff>
    </xdr:to>
    <xdr:cxnSp macro="">
      <xdr:nvCxnSpPr>
        <xdr:cNvPr id="194" name="直線コネクタ 193">
          <a:extLst>
            <a:ext uri="{FF2B5EF4-FFF2-40B4-BE49-F238E27FC236}">
              <a16:creationId xmlns:a16="http://schemas.microsoft.com/office/drawing/2014/main" id="{E69E41C2-B0C9-4CCA-AF9C-EF02FE7B5246}"/>
            </a:ext>
          </a:extLst>
        </xdr:cNvPr>
        <xdr:cNvCxnSpPr/>
      </xdr:nvCxnSpPr>
      <xdr:spPr>
        <a:xfrm>
          <a:off x="2019300" y="1028700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78740</xdr:rowOff>
    </xdr:from>
    <xdr:to>
      <xdr:col>6</xdr:col>
      <xdr:colOff>38100</xdr:colOff>
      <xdr:row>60</xdr:row>
      <xdr:rowOff>8890</xdr:rowOff>
    </xdr:to>
    <xdr:sp macro="" textlink="">
      <xdr:nvSpPr>
        <xdr:cNvPr id="195" name="楕円 194">
          <a:extLst>
            <a:ext uri="{FF2B5EF4-FFF2-40B4-BE49-F238E27FC236}">
              <a16:creationId xmlns:a16="http://schemas.microsoft.com/office/drawing/2014/main" id="{8471C90A-BFCB-45C2-8179-A1851517DC2B}"/>
            </a:ext>
          </a:extLst>
        </xdr:cNvPr>
        <xdr:cNvSpPr/>
      </xdr:nvSpPr>
      <xdr:spPr>
        <a:xfrm>
          <a:off x="1079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129540</xdr:rowOff>
    </xdr:from>
    <xdr:to>
      <xdr:col>10</xdr:col>
      <xdr:colOff>114300</xdr:colOff>
      <xdr:row>60</xdr:row>
      <xdr:rowOff>0</xdr:rowOff>
    </xdr:to>
    <xdr:cxnSp macro="">
      <xdr:nvCxnSpPr>
        <xdr:cNvPr id="196" name="直線コネクタ 195">
          <a:extLst>
            <a:ext uri="{FF2B5EF4-FFF2-40B4-BE49-F238E27FC236}">
              <a16:creationId xmlns:a16="http://schemas.microsoft.com/office/drawing/2014/main" id="{E040ED4F-4ACA-4A30-A57D-4C9DB485781A}"/>
            </a:ext>
          </a:extLst>
        </xdr:cNvPr>
        <xdr:cNvCxnSpPr/>
      </xdr:nvCxnSpPr>
      <xdr:spPr>
        <a:xfrm>
          <a:off x="1130300" y="102450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64787</xdr:rowOff>
    </xdr:from>
    <xdr:ext cx="405111" cy="259045"/>
    <xdr:sp macro="" textlink="">
      <xdr:nvSpPr>
        <xdr:cNvPr id="197" name="n_1aveValue【体育館・プール】&#10;有形固定資産減価償却率">
          <a:extLst>
            <a:ext uri="{FF2B5EF4-FFF2-40B4-BE49-F238E27FC236}">
              <a16:creationId xmlns:a16="http://schemas.microsoft.com/office/drawing/2014/main" id="{EB488AE5-E7C5-4C2B-B742-2F446ACE3894}"/>
            </a:ext>
          </a:extLst>
        </xdr:cNvPr>
        <xdr:cNvSpPr txBox="1"/>
      </xdr:nvSpPr>
      <xdr:spPr>
        <a:xfrm>
          <a:off x="35820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36212</xdr:rowOff>
    </xdr:from>
    <xdr:ext cx="405111" cy="259045"/>
    <xdr:sp macro="" textlink="">
      <xdr:nvSpPr>
        <xdr:cNvPr id="198" name="n_2aveValue【体育館・プール】&#10;有形固定資産減価償却率">
          <a:extLst>
            <a:ext uri="{FF2B5EF4-FFF2-40B4-BE49-F238E27FC236}">
              <a16:creationId xmlns:a16="http://schemas.microsoft.com/office/drawing/2014/main" id="{CE79E1E6-38D9-482E-B476-CF069ADBADF0}"/>
            </a:ext>
          </a:extLst>
        </xdr:cNvPr>
        <xdr:cNvSpPr txBox="1"/>
      </xdr:nvSpPr>
      <xdr:spPr>
        <a:xfrm>
          <a:off x="2705744"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114317</xdr:rowOff>
    </xdr:from>
    <xdr:ext cx="405111" cy="259045"/>
    <xdr:sp macro="" textlink="">
      <xdr:nvSpPr>
        <xdr:cNvPr id="199" name="n_3aveValue【体育館・プール】&#10;有形固定資産減価償却率">
          <a:extLst>
            <a:ext uri="{FF2B5EF4-FFF2-40B4-BE49-F238E27FC236}">
              <a16:creationId xmlns:a16="http://schemas.microsoft.com/office/drawing/2014/main" id="{A4FA01D6-7080-4408-A5CF-2D62148B4FB3}"/>
            </a:ext>
          </a:extLst>
        </xdr:cNvPr>
        <xdr:cNvSpPr txBox="1"/>
      </xdr:nvSpPr>
      <xdr:spPr>
        <a:xfrm>
          <a:off x="1816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85742</xdr:rowOff>
    </xdr:from>
    <xdr:ext cx="405111" cy="259045"/>
    <xdr:sp macro="" textlink="">
      <xdr:nvSpPr>
        <xdr:cNvPr id="200" name="n_4aveValue【体育館・プール】&#10;有形固定資産減価償却率">
          <a:extLst>
            <a:ext uri="{FF2B5EF4-FFF2-40B4-BE49-F238E27FC236}">
              <a16:creationId xmlns:a16="http://schemas.microsoft.com/office/drawing/2014/main" id="{0223D51D-CB3D-4BB7-BC56-314A61340D8C}"/>
            </a:ext>
          </a:extLst>
        </xdr:cNvPr>
        <xdr:cNvSpPr txBox="1"/>
      </xdr:nvSpPr>
      <xdr:spPr>
        <a:xfrm>
          <a:off x="927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111142</xdr:rowOff>
    </xdr:from>
    <xdr:ext cx="405111" cy="259045"/>
    <xdr:sp macro="" textlink="">
      <xdr:nvSpPr>
        <xdr:cNvPr id="201" name="n_1mainValue【体育館・プール】&#10;有形固定資産減価償却率">
          <a:extLst>
            <a:ext uri="{FF2B5EF4-FFF2-40B4-BE49-F238E27FC236}">
              <a16:creationId xmlns:a16="http://schemas.microsoft.com/office/drawing/2014/main" id="{D2C7E26C-696A-4A14-A344-A9DE4719D4D8}"/>
            </a:ext>
          </a:extLst>
        </xdr:cNvPr>
        <xdr:cNvSpPr txBox="1"/>
      </xdr:nvSpPr>
      <xdr:spPr>
        <a:xfrm>
          <a:off x="35820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202" name="n_2mainValue【体育館・プール】&#10;有形固定資産減価償却率">
          <a:extLst>
            <a:ext uri="{FF2B5EF4-FFF2-40B4-BE49-F238E27FC236}">
              <a16:creationId xmlns:a16="http://schemas.microsoft.com/office/drawing/2014/main" id="{53608C98-ED4B-4FB4-9382-65E5A20EB94C}"/>
            </a:ext>
          </a:extLst>
        </xdr:cNvPr>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67327</xdr:rowOff>
    </xdr:from>
    <xdr:ext cx="405111" cy="259045"/>
    <xdr:sp macro="" textlink="">
      <xdr:nvSpPr>
        <xdr:cNvPr id="203" name="n_3mainValue【体育館・プール】&#10;有形固定資産減価償却率">
          <a:extLst>
            <a:ext uri="{FF2B5EF4-FFF2-40B4-BE49-F238E27FC236}">
              <a16:creationId xmlns:a16="http://schemas.microsoft.com/office/drawing/2014/main" id="{A37565E1-4793-4EC6-9D27-79D074F8CDD3}"/>
            </a:ext>
          </a:extLst>
        </xdr:cNvPr>
        <xdr:cNvSpPr txBox="1"/>
      </xdr:nvSpPr>
      <xdr:spPr>
        <a:xfrm>
          <a:off x="1816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25417</xdr:rowOff>
    </xdr:from>
    <xdr:ext cx="405111" cy="259045"/>
    <xdr:sp macro="" textlink="">
      <xdr:nvSpPr>
        <xdr:cNvPr id="204" name="n_4mainValue【体育館・プール】&#10;有形固定資産減価償却率">
          <a:extLst>
            <a:ext uri="{FF2B5EF4-FFF2-40B4-BE49-F238E27FC236}">
              <a16:creationId xmlns:a16="http://schemas.microsoft.com/office/drawing/2014/main" id="{346DB0CF-8748-45B9-9D44-972CA753B3B7}"/>
            </a:ext>
          </a:extLst>
        </xdr:cNvPr>
        <xdr:cNvSpPr txBox="1"/>
      </xdr:nvSpPr>
      <xdr:spPr>
        <a:xfrm>
          <a:off x="92774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89BEC878-DD48-489C-9E20-D073BB7B6C4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81FC797B-14B6-4875-A1BE-ED4E4B517F1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4878674D-97DE-42B4-BEC7-383CE49182E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FFFAAA31-7EB8-40F5-9AC1-5D5C7FEBF0C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F65F3E22-6C56-4A58-B6E3-20EC74648E1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C55F482F-22C6-425A-B1E2-9119DFB34E9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53627B1F-E31C-4824-9F88-C1E9B6833B4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86DC7F8F-A791-4D7C-AFC9-C48EC48F2F0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659FBA81-5ACD-45A2-A742-E13FCD15873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9E2BFED3-6B87-47EF-8CCE-60CA1234AAD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36AC533F-E060-49E7-B81F-114DCBA828C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29546B41-5EA7-464B-91D4-89240704E845}"/>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CE67B560-AA66-413A-A1E0-70CF5346E61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1804AD26-586D-4D09-ADB4-60A6026ED9E3}"/>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67EF696C-9ECE-472F-B2CE-AA0CD1C7C56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4FE43002-0E40-4816-AF2C-D1D3B1FA7B4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4676B121-99DE-48CD-A065-53312615691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78713F20-2E26-4334-97BE-B587FD16287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BA17027A-0686-4E16-B223-8AB168C7169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997B4523-40C9-40A0-843A-645C7E99DD8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3F5A21BA-AB49-4562-A08C-2350B2DC055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75F2C20E-D8BF-42D9-B78F-DFC7F3665E2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D57E16C7-26F5-4FBC-853D-3C0A78073C2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15240</xdr:rowOff>
    </xdr:from>
    <xdr:to>
      <xdr:col>54</xdr:col>
      <xdr:colOff>189865</xdr:colOff>
      <xdr:row>64</xdr:row>
      <xdr:rowOff>19812</xdr:rowOff>
    </xdr:to>
    <xdr:cxnSp macro="">
      <xdr:nvCxnSpPr>
        <xdr:cNvPr id="228" name="直線コネクタ 227">
          <a:extLst>
            <a:ext uri="{FF2B5EF4-FFF2-40B4-BE49-F238E27FC236}">
              <a16:creationId xmlns:a16="http://schemas.microsoft.com/office/drawing/2014/main" id="{6D80ECDB-39D5-426C-BDC7-996F16D4AE75}"/>
            </a:ext>
          </a:extLst>
        </xdr:cNvPr>
        <xdr:cNvCxnSpPr/>
      </xdr:nvCxnSpPr>
      <xdr:spPr>
        <a:xfrm flipV="1">
          <a:off x="10476865" y="9787890"/>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23639</xdr:rowOff>
    </xdr:from>
    <xdr:ext cx="469744" cy="259045"/>
    <xdr:sp macro="" textlink="">
      <xdr:nvSpPr>
        <xdr:cNvPr id="229" name="【体育館・プール】&#10;一人当たり面積最小値テキスト">
          <a:extLst>
            <a:ext uri="{FF2B5EF4-FFF2-40B4-BE49-F238E27FC236}">
              <a16:creationId xmlns:a16="http://schemas.microsoft.com/office/drawing/2014/main" id="{D4F76365-5B85-434D-B6B9-40B1FE81125F}"/>
            </a:ext>
          </a:extLst>
        </xdr:cNvPr>
        <xdr:cNvSpPr txBox="1"/>
      </xdr:nvSpPr>
      <xdr:spPr>
        <a:xfrm>
          <a:off x="10515600" y="1099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19812</xdr:rowOff>
    </xdr:from>
    <xdr:to>
      <xdr:col>55</xdr:col>
      <xdr:colOff>88900</xdr:colOff>
      <xdr:row>64</xdr:row>
      <xdr:rowOff>19812</xdr:rowOff>
    </xdr:to>
    <xdr:cxnSp macro="">
      <xdr:nvCxnSpPr>
        <xdr:cNvPr id="230" name="直線コネクタ 229">
          <a:extLst>
            <a:ext uri="{FF2B5EF4-FFF2-40B4-BE49-F238E27FC236}">
              <a16:creationId xmlns:a16="http://schemas.microsoft.com/office/drawing/2014/main" id="{1599DFD4-A48D-4BD1-B39D-CE663F72A13B}"/>
            </a:ext>
          </a:extLst>
        </xdr:cNvPr>
        <xdr:cNvCxnSpPr/>
      </xdr:nvCxnSpPr>
      <xdr:spPr>
        <a:xfrm>
          <a:off x="10388600" y="1099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133367</xdr:rowOff>
    </xdr:from>
    <xdr:ext cx="469744" cy="259045"/>
    <xdr:sp macro="" textlink="">
      <xdr:nvSpPr>
        <xdr:cNvPr id="231" name="【体育館・プール】&#10;一人当たり面積最大値テキスト">
          <a:extLst>
            <a:ext uri="{FF2B5EF4-FFF2-40B4-BE49-F238E27FC236}">
              <a16:creationId xmlns:a16="http://schemas.microsoft.com/office/drawing/2014/main" id="{0FF2ECCF-9B3F-49E8-B5CD-ADB7F9A14681}"/>
            </a:ext>
          </a:extLst>
        </xdr:cNvPr>
        <xdr:cNvSpPr txBox="1"/>
      </xdr:nvSpPr>
      <xdr:spPr>
        <a:xfrm>
          <a:off x="10515600" y="956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15240</xdr:rowOff>
    </xdr:from>
    <xdr:to>
      <xdr:col>55</xdr:col>
      <xdr:colOff>88900</xdr:colOff>
      <xdr:row>57</xdr:row>
      <xdr:rowOff>15240</xdr:rowOff>
    </xdr:to>
    <xdr:cxnSp macro="">
      <xdr:nvCxnSpPr>
        <xdr:cNvPr id="232" name="直線コネクタ 231">
          <a:extLst>
            <a:ext uri="{FF2B5EF4-FFF2-40B4-BE49-F238E27FC236}">
              <a16:creationId xmlns:a16="http://schemas.microsoft.com/office/drawing/2014/main" id="{B9F6A9F2-059F-48D9-ABD8-5E0C90D35A23}"/>
            </a:ext>
          </a:extLst>
        </xdr:cNvPr>
        <xdr:cNvCxnSpPr/>
      </xdr:nvCxnSpPr>
      <xdr:spPr>
        <a:xfrm>
          <a:off x="10388600" y="97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39641</xdr:rowOff>
    </xdr:from>
    <xdr:ext cx="469744" cy="259045"/>
    <xdr:sp macro="" textlink="">
      <xdr:nvSpPr>
        <xdr:cNvPr id="233" name="【体育館・プール】&#10;一人当たり面積平均値テキスト">
          <a:extLst>
            <a:ext uri="{FF2B5EF4-FFF2-40B4-BE49-F238E27FC236}">
              <a16:creationId xmlns:a16="http://schemas.microsoft.com/office/drawing/2014/main" id="{FDB3CBEA-71ED-44D6-9C7A-AB32A5562BD1}"/>
            </a:ext>
          </a:extLst>
        </xdr:cNvPr>
        <xdr:cNvSpPr txBox="1"/>
      </xdr:nvSpPr>
      <xdr:spPr>
        <a:xfrm>
          <a:off x="10515600" y="10669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61214</xdr:rowOff>
    </xdr:from>
    <xdr:to>
      <xdr:col>55</xdr:col>
      <xdr:colOff>50800</xdr:colOff>
      <xdr:row>62</xdr:row>
      <xdr:rowOff>162814</xdr:rowOff>
    </xdr:to>
    <xdr:sp macro="" textlink="">
      <xdr:nvSpPr>
        <xdr:cNvPr id="234" name="フローチャート: 判断 233">
          <a:extLst>
            <a:ext uri="{FF2B5EF4-FFF2-40B4-BE49-F238E27FC236}">
              <a16:creationId xmlns:a16="http://schemas.microsoft.com/office/drawing/2014/main" id="{944CEC38-58DA-45AB-A9CB-3812ADF65940}"/>
            </a:ext>
          </a:extLst>
        </xdr:cNvPr>
        <xdr:cNvSpPr/>
      </xdr:nvSpPr>
      <xdr:spPr>
        <a:xfrm>
          <a:off x="104267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69596</xdr:rowOff>
    </xdr:from>
    <xdr:to>
      <xdr:col>50</xdr:col>
      <xdr:colOff>165100</xdr:colOff>
      <xdr:row>62</xdr:row>
      <xdr:rowOff>171196</xdr:rowOff>
    </xdr:to>
    <xdr:sp macro="" textlink="">
      <xdr:nvSpPr>
        <xdr:cNvPr id="235" name="フローチャート: 判断 234">
          <a:extLst>
            <a:ext uri="{FF2B5EF4-FFF2-40B4-BE49-F238E27FC236}">
              <a16:creationId xmlns:a16="http://schemas.microsoft.com/office/drawing/2014/main" id="{DD2A81FC-06A1-4542-BFAC-53282BEE7B74}"/>
            </a:ext>
          </a:extLst>
        </xdr:cNvPr>
        <xdr:cNvSpPr/>
      </xdr:nvSpPr>
      <xdr:spPr>
        <a:xfrm>
          <a:off x="9588500" y="1069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58166</xdr:rowOff>
    </xdr:from>
    <xdr:to>
      <xdr:col>46</xdr:col>
      <xdr:colOff>38100</xdr:colOff>
      <xdr:row>62</xdr:row>
      <xdr:rowOff>159766</xdr:rowOff>
    </xdr:to>
    <xdr:sp macro="" textlink="">
      <xdr:nvSpPr>
        <xdr:cNvPr id="236" name="フローチャート: 判断 235">
          <a:extLst>
            <a:ext uri="{FF2B5EF4-FFF2-40B4-BE49-F238E27FC236}">
              <a16:creationId xmlns:a16="http://schemas.microsoft.com/office/drawing/2014/main" id="{F3F4E18E-17C7-48A6-BFAB-CEB960E90E59}"/>
            </a:ext>
          </a:extLst>
        </xdr:cNvPr>
        <xdr:cNvSpPr/>
      </xdr:nvSpPr>
      <xdr:spPr>
        <a:xfrm>
          <a:off x="8699500" y="106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37592</xdr:rowOff>
    </xdr:from>
    <xdr:to>
      <xdr:col>41</xdr:col>
      <xdr:colOff>101600</xdr:colOff>
      <xdr:row>62</xdr:row>
      <xdr:rowOff>139192</xdr:rowOff>
    </xdr:to>
    <xdr:sp macro="" textlink="">
      <xdr:nvSpPr>
        <xdr:cNvPr id="237" name="フローチャート: 判断 236">
          <a:extLst>
            <a:ext uri="{FF2B5EF4-FFF2-40B4-BE49-F238E27FC236}">
              <a16:creationId xmlns:a16="http://schemas.microsoft.com/office/drawing/2014/main" id="{548D39C0-C197-4AE2-BA26-86F42E404BB0}"/>
            </a:ext>
          </a:extLst>
        </xdr:cNvPr>
        <xdr:cNvSpPr/>
      </xdr:nvSpPr>
      <xdr:spPr>
        <a:xfrm>
          <a:off x="7810500" y="1066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67310</xdr:rowOff>
    </xdr:from>
    <xdr:to>
      <xdr:col>36</xdr:col>
      <xdr:colOff>165100</xdr:colOff>
      <xdr:row>62</xdr:row>
      <xdr:rowOff>168910</xdr:rowOff>
    </xdr:to>
    <xdr:sp macro="" textlink="">
      <xdr:nvSpPr>
        <xdr:cNvPr id="238" name="フローチャート: 判断 237">
          <a:extLst>
            <a:ext uri="{FF2B5EF4-FFF2-40B4-BE49-F238E27FC236}">
              <a16:creationId xmlns:a16="http://schemas.microsoft.com/office/drawing/2014/main" id="{84BA6B9F-4D82-40F3-BF9A-812A3BAA89B5}"/>
            </a:ext>
          </a:extLst>
        </xdr:cNvPr>
        <xdr:cNvSpPr/>
      </xdr:nvSpPr>
      <xdr:spPr>
        <a:xfrm>
          <a:off x="69215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3EDADEB-C7C1-4016-9ACD-6B9B8DDC3C1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DE0682B-7A3F-4CB7-8587-1AA87F52668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3D6E365-3E9C-4249-9A6A-43BDF81C7F2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3C07DD6-1A46-4E5F-86E3-622C44F1321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8C83343-97B6-4FBF-9A53-29C31CC9104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119126</xdr:rowOff>
    </xdr:from>
    <xdr:to>
      <xdr:col>55</xdr:col>
      <xdr:colOff>50800</xdr:colOff>
      <xdr:row>60</xdr:row>
      <xdr:rowOff>49276</xdr:rowOff>
    </xdr:to>
    <xdr:sp macro="" textlink="">
      <xdr:nvSpPr>
        <xdr:cNvPr id="244" name="楕円 243">
          <a:extLst>
            <a:ext uri="{FF2B5EF4-FFF2-40B4-BE49-F238E27FC236}">
              <a16:creationId xmlns:a16="http://schemas.microsoft.com/office/drawing/2014/main" id="{076792B9-010E-48EC-AE87-E47CCFC63C14}"/>
            </a:ext>
          </a:extLst>
        </xdr:cNvPr>
        <xdr:cNvSpPr/>
      </xdr:nvSpPr>
      <xdr:spPr>
        <a:xfrm>
          <a:off x="10426700" y="1023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142003</xdr:rowOff>
    </xdr:from>
    <xdr:ext cx="469744" cy="259045"/>
    <xdr:sp macro="" textlink="">
      <xdr:nvSpPr>
        <xdr:cNvPr id="245" name="【体育館・プール】&#10;一人当たり面積該当値テキスト">
          <a:extLst>
            <a:ext uri="{FF2B5EF4-FFF2-40B4-BE49-F238E27FC236}">
              <a16:creationId xmlns:a16="http://schemas.microsoft.com/office/drawing/2014/main" id="{B0EA2CA5-FD14-4C80-93B9-4EE8A29BC789}"/>
            </a:ext>
          </a:extLst>
        </xdr:cNvPr>
        <xdr:cNvSpPr txBox="1"/>
      </xdr:nvSpPr>
      <xdr:spPr>
        <a:xfrm>
          <a:off x="10515600" y="1008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138938</xdr:rowOff>
    </xdr:from>
    <xdr:to>
      <xdr:col>50</xdr:col>
      <xdr:colOff>165100</xdr:colOff>
      <xdr:row>60</xdr:row>
      <xdr:rowOff>69088</xdr:rowOff>
    </xdr:to>
    <xdr:sp macro="" textlink="">
      <xdr:nvSpPr>
        <xdr:cNvPr id="246" name="楕円 245">
          <a:extLst>
            <a:ext uri="{FF2B5EF4-FFF2-40B4-BE49-F238E27FC236}">
              <a16:creationId xmlns:a16="http://schemas.microsoft.com/office/drawing/2014/main" id="{F7B5376C-0D63-49C0-9640-EE15DE5769FE}"/>
            </a:ext>
          </a:extLst>
        </xdr:cNvPr>
        <xdr:cNvSpPr/>
      </xdr:nvSpPr>
      <xdr:spPr>
        <a:xfrm>
          <a:off x="9588500" y="1025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169926</xdr:rowOff>
    </xdr:from>
    <xdr:to>
      <xdr:col>55</xdr:col>
      <xdr:colOff>0</xdr:colOff>
      <xdr:row>60</xdr:row>
      <xdr:rowOff>18288</xdr:rowOff>
    </xdr:to>
    <xdr:cxnSp macro="">
      <xdr:nvCxnSpPr>
        <xdr:cNvPr id="247" name="直線コネクタ 246">
          <a:extLst>
            <a:ext uri="{FF2B5EF4-FFF2-40B4-BE49-F238E27FC236}">
              <a16:creationId xmlns:a16="http://schemas.microsoft.com/office/drawing/2014/main" id="{88FBF81E-F411-4D1F-8407-1DBDDDE73818}"/>
            </a:ext>
          </a:extLst>
        </xdr:cNvPr>
        <xdr:cNvCxnSpPr/>
      </xdr:nvCxnSpPr>
      <xdr:spPr>
        <a:xfrm flipV="1">
          <a:off x="9639300" y="10285476"/>
          <a:ext cx="8382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151892</xdr:rowOff>
    </xdr:from>
    <xdr:to>
      <xdr:col>46</xdr:col>
      <xdr:colOff>38100</xdr:colOff>
      <xdr:row>60</xdr:row>
      <xdr:rowOff>82042</xdr:rowOff>
    </xdr:to>
    <xdr:sp macro="" textlink="">
      <xdr:nvSpPr>
        <xdr:cNvPr id="248" name="楕円 247">
          <a:extLst>
            <a:ext uri="{FF2B5EF4-FFF2-40B4-BE49-F238E27FC236}">
              <a16:creationId xmlns:a16="http://schemas.microsoft.com/office/drawing/2014/main" id="{5777992F-DF5B-42B3-A407-4311B0C18D32}"/>
            </a:ext>
          </a:extLst>
        </xdr:cNvPr>
        <xdr:cNvSpPr/>
      </xdr:nvSpPr>
      <xdr:spPr>
        <a:xfrm>
          <a:off x="8699500" y="1026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18288</xdr:rowOff>
    </xdr:from>
    <xdr:to>
      <xdr:col>50</xdr:col>
      <xdr:colOff>114300</xdr:colOff>
      <xdr:row>60</xdr:row>
      <xdr:rowOff>31242</xdr:rowOff>
    </xdr:to>
    <xdr:cxnSp macro="">
      <xdr:nvCxnSpPr>
        <xdr:cNvPr id="249" name="直線コネクタ 248">
          <a:extLst>
            <a:ext uri="{FF2B5EF4-FFF2-40B4-BE49-F238E27FC236}">
              <a16:creationId xmlns:a16="http://schemas.microsoft.com/office/drawing/2014/main" id="{696226C3-CDC6-4BEE-BD02-E7AAEC2D40F8}"/>
            </a:ext>
          </a:extLst>
        </xdr:cNvPr>
        <xdr:cNvCxnSpPr/>
      </xdr:nvCxnSpPr>
      <xdr:spPr>
        <a:xfrm flipV="1">
          <a:off x="8750300" y="10305288"/>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167894</xdr:rowOff>
    </xdr:from>
    <xdr:to>
      <xdr:col>41</xdr:col>
      <xdr:colOff>101600</xdr:colOff>
      <xdr:row>60</xdr:row>
      <xdr:rowOff>98044</xdr:rowOff>
    </xdr:to>
    <xdr:sp macro="" textlink="">
      <xdr:nvSpPr>
        <xdr:cNvPr id="250" name="楕円 249">
          <a:extLst>
            <a:ext uri="{FF2B5EF4-FFF2-40B4-BE49-F238E27FC236}">
              <a16:creationId xmlns:a16="http://schemas.microsoft.com/office/drawing/2014/main" id="{80AD704A-B03A-4EED-9BB9-3A4AC29E8D4C}"/>
            </a:ext>
          </a:extLst>
        </xdr:cNvPr>
        <xdr:cNvSpPr/>
      </xdr:nvSpPr>
      <xdr:spPr>
        <a:xfrm>
          <a:off x="7810500" y="1028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31242</xdr:rowOff>
    </xdr:from>
    <xdr:to>
      <xdr:col>45</xdr:col>
      <xdr:colOff>177800</xdr:colOff>
      <xdr:row>60</xdr:row>
      <xdr:rowOff>47244</xdr:rowOff>
    </xdr:to>
    <xdr:cxnSp macro="">
      <xdr:nvCxnSpPr>
        <xdr:cNvPr id="251" name="直線コネクタ 250">
          <a:extLst>
            <a:ext uri="{FF2B5EF4-FFF2-40B4-BE49-F238E27FC236}">
              <a16:creationId xmlns:a16="http://schemas.microsoft.com/office/drawing/2014/main" id="{8D26FADA-A168-4C07-BCFE-795CAA633D5E}"/>
            </a:ext>
          </a:extLst>
        </xdr:cNvPr>
        <xdr:cNvCxnSpPr/>
      </xdr:nvCxnSpPr>
      <xdr:spPr>
        <a:xfrm flipV="1">
          <a:off x="7861300" y="1031824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10160</xdr:rowOff>
    </xdr:from>
    <xdr:to>
      <xdr:col>36</xdr:col>
      <xdr:colOff>165100</xdr:colOff>
      <xdr:row>60</xdr:row>
      <xdr:rowOff>111760</xdr:rowOff>
    </xdr:to>
    <xdr:sp macro="" textlink="">
      <xdr:nvSpPr>
        <xdr:cNvPr id="252" name="楕円 251">
          <a:extLst>
            <a:ext uri="{FF2B5EF4-FFF2-40B4-BE49-F238E27FC236}">
              <a16:creationId xmlns:a16="http://schemas.microsoft.com/office/drawing/2014/main" id="{0960488C-4BF4-49ED-8404-CCD3CE7BDD77}"/>
            </a:ext>
          </a:extLst>
        </xdr:cNvPr>
        <xdr:cNvSpPr/>
      </xdr:nvSpPr>
      <xdr:spPr>
        <a:xfrm>
          <a:off x="6921500" y="10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47244</xdr:rowOff>
    </xdr:from>
    <xdr:to>
      <xdr:col>41</xdr:col>
      <xdr:colOff>50800</xdr:colOff>
      <xdr:row>60</xdr:row>
      <xdr:rowOff>60960</xdr:rowOff>
    </xdr:to>
    <xdr:cxnSp macro="">
      <xdr:nvCxnSpPr>
        <xdr:cNvPr id="253" name="直線コネクタ 252">
          <a:extLst>
            <a:ext uri="{FF2B5EF4-FFF2-40B4-BE49-F238E27FC236}">
              <a16:creationId xmlns:a16="http://schemas.microsoft.com/office/drawing/2014/main" id="{0F289E7E-1833-4393-BBFF-A16B3D543979}"/>
            </a:ext>
          </a:extLst>
        </xdr:cNvPr>
        <xdr:cNvCxnSpPr/>
      </xdr:nvCxnSpPr>
      <xdr:spPr>
        <a:xfrm flipV="1">
          <a:off x="6972300" y="103342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162323</xdr:rowOff>
    </xdr:from>
    <xdr:ext cx="469744" cy="259045"/>
    <xdr:sp macro="" textlink="">
      <xdr:nvSpPr>
        <xdr:cNvPr id="254" name="n_1aveValue【体育館・プール】&#10;一人当たり面積">
          <a:extLst>
            <a:ext uri="{FF2B5EF4-FFF2-40B4-BE49-F238E27FC236}">
              <a16:creationId xmlns:a16="http://schemas.microsoft.com/office/drawing/2014/main" id="{EC89A6B1-82BC-418F-A6EE-D43AA023D80F}"/>
            </a:ext>
          </a:extLst>
        </xdr:cNvPr>
        <xdr:cNvSpPr txBox="1"/>
      </xdr:nvSpPr>
      <xdr:spPr>
        <a:xfrm>
          <a:off x="9391727" y="1079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150893</xdr:rowOff>
    </xdr:from>
    <xdr:ext cx="469744" cy="259045"/>
    <xdr:sp macro="" textlink="">
      <xdr:nvSpPr>
        <xdr:cNvPr id="255" name="n_2aveValue【体育館・プール】&#10;一人当たり面積">
          <a:extLst>
            <a:ext uri="{FF2B5EF4-FFF2-40B4-BE49-F238E27FC236}">
              <a16:creationId xmlns:a16="http://schemas.microsoft.com/office/drawing/2014/main" id="{1055ED61-3D60-4AEE-85E5-5841E3D94201}"/>
            </a:ext>
          </a:extLst>
        </xdr:cNvPr>
        <xdr:cNvSpPr txBox="1"/>
      </xdr:nvSpPr>
      <xdr:spPr>
        <a:xfrm>
          <a:off x="8515427" y="1078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130319</xdr:rowOff>
    </xdr:from>
    <xdr:ext cx="469744" cy="259045"/>
    <xdr:sp macro="" textlink="">
      <xdr:nvSpPr>
        <xdr:cNvPr id="256" name="n_3aveValue【体育館・プール】&#10;一人当たり面積">
          <a:extLst>
            <a:ext uri="{FF2B5EF4-FFF2-40B4-BE49-F238E27FC236}">
              <a16:creationId xmlns:a16="http://schemas.microsoft.com/office/drawing/2014/main" id="{F12A516A-5A35-4B6C-9F06-0F24A5276C1C}"/>
            </a:ext>
          </a:extLst>
        </xdr:cNvPr>
        <xdr:cNvSpPr txBox="1"/>
      </xdr:nvSpPr>
      <xdr:spPr>
        <a:xfrm>
          <a:off x="7626427" y="1076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160037</xdr:rowOff>
    </xdr:from>
    <xdr:ext cx="469744" cy="259045"/>
    <xdr:sp macro="" textlink="">
      <xdr:nvSpPr>
        <xdr:cNvPr id="257" name="n_4aveValue【体育館・プール】&#10;一人当たり面積">
          <a:extLst>
            <a:ext uri="{FF2B5EF4-FFF2-40B4-BE49-F238E27FC236}">
              <a16:creationId xmlns:a16="http://schemas.microsoft.com/office/drawing/2014/main" id="{D336CB65-0684-40D8-80E1-DD5BB0B91812}"/>
            </a:ext>
          </a:extLst>
        </xdr:cNvPr>
        <xdr:cNvSpPr txBox="1"/>
      </xdr:nvSpPr>
      <xdr:spPr>
        <a:xfrm>
          <a:off x="673742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85615</xdr:rowOff>
    </xdr:from>
    <xdr:ext cx="469744" cy="259045"/>
    <xdr:sp macro="" textlink="">
      <xdr:nvSpPr>
        <xdr:cNvPr id="258" name="n_1mainValue【体育館・プール】&#10;一人当たり面積">
          <a:extLst>
            <a:ext uri="{FF2B5EF4-FFF2-40B4-BE49-F238E27FC236}">
              <a16:creationId xmlns:a16="http://schemas.microsoft.com/office/drawing/2014/main" id="{39D9855C-2BAD-444E-BCAE-F4497CFBA1D1}"/>
            </a:ext>
          </a:extLst>
        </xdr:cNvPr>
        <xdr:cNvSpPr txBox="1"/>
      </xdr:nvSpPr>
      <xdr:spPr>
        <a:xfrm>
          <a:off x="9391727" y="1002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98569</xdr:rowOff>
    </xdr:from>
    <xdr:ext cx="469744" cy="259045"/>
    <xdr:sp macro="" textlink="">
      <xdr:nvSpPr>
        <xdr:cNvPr id="259" name="n_2mainValue【体育館・プール】&#10;一人当たり面積">
          <a:extLst>
            <a:ext uri="{FF2B5EF4-FFF2-40B4-BE49-F238E27FC236}">
              <a16:creationId xmlns:a16="http://schemas.microsoft.com/office/drawing/2014/main" id="{9E601C0C-3B8C-4447-AFBB-A7438139E73D}"/>
            </a:ext>
          </a:extLst>
        </xdr:cNvPr>
        <xdr:cNvSpPr txBox="1"/>
      </xdr:nvSpPr>
      <xdr:spPr>
        <a:xfrm>
          <a:off x="8515427" y="1004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114571</xdr:rowOff>
    </xdr:from>
    <xdr:ext cx="469744" cy="259045"/>
    <xdr:sp macro="" textlink="">
      <xdr:nvSpPr>
        <xdr:cNvPr id="260" name="n_3mainValue【体育館・プール】&#10;一人当たり面積">
          <a:extLst>
            <a:ext uri="{FF2B5EF4-FFF2-40B4-BE49-F238E27FC236}">
              <a16:creationId xmlns:a16="http://schemas.microsoft.com/office/drawing/2014/main" id="{691FFC1C-83C3-4E4A-B610-916F318C9E47}"/>
            </a:ext>
          </a:extLst>
        </xdr:cNvPr>
        <xdr:cNvSpPr txBox="1"/>
      </xdr:nvSpPr>
      <xdr:spPr>
        <a:xfrm>
          <a:off x="7626427" y="1005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128287</xdr:rowOff>
    </xdr:from>
    <xdr:ext cx="469744" cy="259045"/>
    <xdr:sp macro="" textlink="">
      <xdr:nvSpPr>
        <xdr:cNvPr id="261" name="n_4mainValue【体育館・プール】&#10;一人当たり面積">
          <a:extLst>
            <a:ext uri="{FF2B5EF4-FFF2-40B4-BE49-F238E27FC236}">
              <a16:creationId xmlns:a16="http://schemas.microsoft.com/office/drawing/2014/main" id="{12E93615-5A19-4038-8380-F40BAB79285A}"/>
            </a:ext>
          </a:extLst>
        </xdr:cNvPr>
        <xdr:cNvSpPr txBox="1"/>
      </xdr:nvSpPr>
      <xdr:spPr>
        <a:xfrm>
          <a:off x="6737427" y="1007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35F60314-75EC-4E8B-9722-4A7EE3ABFBB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231385D3-4C19-48E6-B787-E6FFEFE7995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F78019F5-20D6-4ADE-82FE-D2C21BD7631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A5490547-4208-4340-B38E-AA6B7677BBA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4EB63809-5E47-486B-A65B-4D9CA6DD4D1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EF9D9A04-F4F8-4EDD-93DA-4676A236056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9026865C-1A2F-4447-8CB4-9E6B64A682C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44BC37EE-6688-4883-8752-8E95938B4FA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FC2A974C-686A-4A88-85CE-3CF57B01D8C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AC0BA214-3F3F-4CB1-901F-F32CB6FAE1D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A9109196-7CBD-465D-97D8-919C48A1F64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60633AFF-20C9-4CFA-B79C-CD5C6CF34874}"/>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6A643485-2A9A-47F7-A18B-A72872B31511}"/>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AEE6CAA7-894E-4F57-9A93-EC11F55D84CF}"/>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C5487D4C-B772-4FD0-AC6C-4B55915D8809}"/>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7A8BECFF-9AF4-438C-82F1-1FD47E19F92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E5935F46-8725-431B-B719-D888DD30D4F1}"/>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5249A849-8096-485C-9E0C-6837C62AF86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BB76B149-6245-4B53-996D-3954BBF44BFD}"/>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0FCA4391-BF35-4993-807D-60DF930F8FA5}"/>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208E29E1-3186-4375-A751-E0698FD2DBCD}"/>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E94E6D77-CC23-4643-8F5D-51509E8C56B9}"/>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22B75741-8C0E-4D02-89B2-C3C43299757E}"/>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7A42E10E-6604-4B79-AC86-942C30B9F5C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BD8E007F-3229-4600-B400-01B8AFA65DE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101781</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03777CF3-4E8E-4907-A3F1-A98F6143CE9C}"/>
            </a:ext>
          </a:extLst>
        </xdr:cNvPr>
        <xdr:cNvCxnSpPr/>
      </xdr:nvCxnSpPr>
      <xdr:spPr>
        <a:xfrm flipV="1">
          <a:off x="4634865" y="13474881"/>
          <a:ext cx="0" cy="143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21AA7D4C-A589-4362-B2F2-82B4A0C56122}"/>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2882725C-DF7E-48F1-820F-23373BE6C201}"/>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48458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57509D76-18A8-402A-8AC8-58C46A1B9FDE}"/>
            </a:ext>
          </a:extLst>
        </xdr:cNvPr>
        <xdr:cNvSpPr txBox="1"/>
      </xdr:nvSpPr>
      <xdr:spPr>
        <a:xfrm>
          <a:off x="4673600" y="1325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101781</xdr:rowOff>
    </xdr:from>
    <xdr:to>
      <xdr:col>24</xdr:col>
      <xdr:colOff>152400</xdr:colOff>
      <xdr:row>78</xdr:row>
      <xdr:rowOff>101781</xdr:rowOff>
    </xdr:to>
    <xdr:cxnSp macro="">
      <xdr:nvCxnSpPr>
        <xdr:cNvPr id="291" name="直線コネクタ 290">
          <a:extLst>
            <a:ext uri="{FF2B5EF4-FFF2-40B4-BE49-F238E27FC236}">
              <a16:creationId xmlns:a16="http://schemas.microsoft.com/office/drawing/2014/main" id="{03D3AB58-B25F-43C6-9695-58E8A0F4AA25}"/>
            </a:ext>
          </a:extLst>
        </xdr:cNvPr>
        <xdr:cNvCxnSpPr/>
      </xdr:nvCxnSpPr>
      <xdr:spPr>
        <a:xfrm>
          <a:off x="4546600" y="1347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106153</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2804A0A8-16E4-4A05-9B0A-41B53F56515E}"/>
            </a:ext>
          </a:extLst>
        </xdr:cNvPr>
        <xdr:cNvSpPr txBox="1"/>
      </xdr:nvSpPr>
      <xdr:spPr>
        <a:xfrm>
          <a:off x="4673600" y="14165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127726</xdr:rowOff>
    </xdr:from>
    <xdr:to>
      <xdr:col>24</xdr:col>
      <xdr:colOff>114300</xdr:colOff>
      <xdr:row>83</xdr:row>
      <xdr:rowOff>57876</xdr:rowOff>
    </xdr:to>
    <xdr:sp macro="" textlink="">
      <xdr:nvSpPr>
        <xdr:cNvPr id="293" name="フローチャート: 判断 292">
          <a:extLst>
            <a:ext uri="{FF2B5EF4-FFF2-40B4-BE49-F238E27FC236}">
              <a16:creationId xmlns:a16="http://schemas.microsoft.com/office/drawing/2014/main" id="{0BE3159D-299D-4F63-BF56-35CC4444F2AF}"/>
            </a:ext>
          </a:extLst>
        </xdr:cNvPr>
        <xdr:cNvSpPr/>
      </xdr:nvSpPr>
      <xdr:spPr>
        <a:xfrm>
          <a:off x="45847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139156</xdr:rowOff>
    </xdr:from>
    <xdr:to>
      <xdr:col>20</xdr:col>
      <xdr:colOff>38100</xdr:colOff>
      <xdr:row>83</xdr:row>
      <xdr:rowOff>69306</xdr:rowOff>
    </xdr:to>
    <xdr:sp macro="" textlink="">
      <xdr:nvSpPr>
        <xdr:cNvPr id="294" name="フローチャート: 判断 293">
          <a:extLst>
            <a:ext uri="{FF2B5EF4-FFF2-40B4-BE49-F238E27FC236}">
              <a16:creationId xmlns:a16="http://schemas.microsoft.com/office/drawing/2014/main" id="{ED487058-24B8-4B85-8B74-CFB1AEEC725F}"/>
            </a:ext>
          </a:extLst>
        </xdr:cNvPr>
        <xdr:cNvSpPr/>
      </xdr:nvSpPr>
      <xdr:spPr>
        <a:xfrm>
          <a:off x="3746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166914</xdr:rowOff>
    </xdr:from>
    <xdr:to>
      <xdr:col>15</xdr:col>
      <xdr:colOff>101600</xdr:colOff>
      <xdr:row>83</xdr:row>
      <xdr:rowOff>97064</xdr:rowOff>
    </xdr:to>
    <xdr:sp macro="" textlink="">
      <xdr:nvSpPr>
        <xdr:cNvPr id="295" name="フローチャート: 判断 294">
          <a:extLst>
            <a:ext uri="{FF2B5EF4-FFF2-40B4-BE49-F238E27FC236}">
              <a16:creationId xmlns:a16="http://schemas.microsoft.com/office/drawing/2014/main" id="{D586261E-BB8E-41BB-84B6-AEE7CB9FD099}"/>
            </a:ext>
          </a:extLst>
        </xdr:cNvPr>
        <xdr:cNvSpPr/>
      </xdr:nvSpPr>
      <xdr:spPr>
        <a:xfrm>
          <a:off x="28575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82006</xdr:rowOff>
    </xdr:from>
    <xdr:to>
      <xdr:col>10</xdr:col>
      <xdr:colOff>165100</xdr:colOff>
      <xdr:row>83</xdr:row>
      <xdr:rowOff>12156</xdr:rowOff>
    </xdr:to>
    <xdr:sp macro="" textlink="">
      <xdr:nvSpPr>
        <xdr:cNvPr id="296" name="フローチャート: 判断 295">
          <a:extLst>
            <a:ext uri="{FF2B5EF4-FFF2-40B4-BE49-F238E27FC236}">
              <a16:creationId xmlns:a16="http://schemas.microsoft.com/office/drawing/2014/main" id="{B284F962-7FF5-4EC9-A274-3A32E08E0827}"/>
            </a:ext>
          </a:extLst>
        </xdr:cNvPr>
        <xdr:cNvSpPr/>
      </xdr:nvSpPr>
      <xdr:spPr>
        <a:xfrm>
          <a:off x="1968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64044</xdr:rowOff>
    </xdr:from>
    <xdr:to>
      <xdr:col>6</xdr:col>
      <xdr:colOff>38100</xdr:colOff>
      <xdr:row>82</xdr:row>
      <xdr:rowOff>165644</xdr:rowOff>
    </xdr:to>
    <xdr:sp macro="" textlink="">
      <xdr:nvSpPr>
        <xdr:cNvPr id="297" name="フローチャート: 判断 296">
          <a:extLst>
            <a:ext uri="{FF2B5EF4-FFF2-40B4-BE49-F238E27FC236}">
              <a16:creationId xmlns:a16="http://schemas.microsoft.com/office/drawing/2014/main" id="{5BA06DD2-D197-4322-91DC-1342582FF72A}"/>
            </a:ext>
          </a:extLst>
        </xdr:cNvPr>
        <xdr:cNvSpPr/>
      </xdr:nvSpPr>
      <xdr:spPr>
        <a:xfrm>
          <a:off x="1079500" y="1412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995CFE4-F7E2-4E6D-BB20-CB7F07425C9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DA76F58-BDC8-42EE-A056-621BFE8A3F8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608B907-3F51-4383-A7EE-6E9AE8FFCD9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085C279-F972-4B67-AEC5-8C5C874D489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5E1648E-C0E4-4739-9B9D-562B5901AB6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46082</xdr:rowOff>
    </xdr:from>
    <xdr:to>
      <xdr:col>24</xdr:col>
      <xdr:colOff>114300</xdr:colOff>
      <xdr:row>82</xdr:row>
      <xdr:rowOff>147682</xdr:rowOff>
    </xdr:to>
    <xdr:sp macro="" textlink="">
      <xdr:nvSpPr>
        <xdr:cNvPr id="303" name="楕円 302">
          <a:extLst>
            <a:ext uri="{FF2B5EF4-FFF2-40B4-BE49-F238E27FC236}">
              <a16:creationId xmlns:a16="http://schemas.microsoft.com/office/drawing/2014/main" id="{EA999559-F4EA-4AF8-926A-7292BC983457}"/>
            </a:ext>
          </a:extLst>
        </xdr:cNvPr>
        <xdr:cNvSpPr/>
      </xdr:nvSpPr>
      <xdr:spPr>
        <a:xfrm>
          <a:off x="4584700" y="1410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68959</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5B28393F-7102-4A79-A83C-152BCC87AA1A}"/>
            </a:ext>
          </a:extLst>
        </xdr:cNvPr>
        <xdr:cNvSpPr txBox="1"/>
      </xdr:nvSpPr>
      <xdr:spPr>
        <a:xfrm>
          <a:off x="4673600" y="13956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152219</xdr:rowOff>
    </xdr:from>
    <xdr:to>
      <xdr:col>20</xdr:col>
      <xdr:colOff>38100</xdr:colOff>
      <xdr:row>82</xdr:row>
      <xdr:rowOff>82369</xdr:rowOff>
    </xdr:to>
    <xdr:sp macro="" textlink="">
      <xdr:nvSpPr>
        <xdr:cNvPr id="305" name="楕円 304">
          <a:extLst>
            <a:ext uri="{FF2B5EF4-FFF2-40B4-BE49-F238E27FC236}">
              <a16:creationId xmlns:a16="http://schemas.microsoft.com/office/drawing/2014/main" id="{E5319CBE-E4C4-42F7-A2A4-E4010DF2A539}"/>
            </a:ext>
          </a:extLst>
        </xdr:cNvPr>
        <xdr:cNvSpPr/>
      </xdr:nvSpPr>
      <xdr:spPr>
        <a:xfrm>
          <a:off x="3746500" y="1403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31569</xdr:rowOff>
    </xdr:from>
    <xdr:to>
      <xdr:col>24</xdr:col>
      <xdr:colOff>63500</xdr:colOff>
      <xdr:row>82</xdr:row>
      <xdr:rowOff>96882</xdr:rowOff>
    </xdr:to>
    <xdr:cxnSp macro="">
      <xdr:nvCxnSpPr>
        <xdr:cNvPr id="306" name="直線コネクタ 305">
          <a:extLst>
            <a:ext uri="{FF2B5EF4-FFF2-40B4-BE49-F238E27FC236}">
              <a16:creationId xmlns:a16="http://schemas.microsoft.com/office/drawing/2014/main" id="{7DA6C9EF-30EF-47C2-89B7-1C53BF753FC7}"/>
            </a:ext>
          </a:extLst>
        </xdr:cNvPr>
        <xdr:cNvCxnSpPr/>
      </xdr:nvCxnSpPr>
      <xdr:spPr>
        <a:xfrm>
          <a:off x="3797300" y="14090469"/>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152219</xdr:rowOff>
    </xdr:from>
    <xdr:to>
      <xdr:col>15</xdr:col>
      <xdr:colOff>101600</xdr:colOff>
      <xdr:row>82</xdr:row>
      <xdr:rowOff>82369</xdr:rowOff>
    </xdr:to>
    <xdr:sp macro="" textlink="">
      <xdr:nvSpPr>
        <xdr:cNvPr id="307" name="楕円 306">
          <a:extLst>
            <a:ext uri="{FF2B5EF4-FFF2-40B4-BE49-F238E27FC236}">
              <a16:creationId xmlns:a16="http://schemas.microsoft.com/office/drawing/2014/main" id="{A5F49AA0-A58F-412A-BDA3-3E958398CE72}"/>
            </a:ext>
          </a:extLst>
        </xdr:cNvPr>
        <xdr:cNvSpPr/>
      </xdr:nvSpPr>
      <xdr:spPr>
        <a:xfrm>
          <a:off x="2857500" y="1403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31569</xdr:rowOff>
    </xdr:from>
    <xdr:to>
      <xdr:col>19</xdr:col>
      <xdr:colOff>177800</xdr:colOff>
      <xdr:row>82</xdr:row>
      <xdr:rowOff>31569</xdr:rowOff>
    </xdr:to>
    <xdr:cxnSp macro="">
      <xdr:nvCxnSpPr>
        <xdr:cNvPr id="308" name="直線コネクタ 307">
          <a:extLst>
            <a:ext uri="{FF2B5EF4-FFF2-40B4-BE49-F238E27FC236}">
              <a16:creationId xmlns:a16="http://schemas.microsoft.com/office/drawing/2014/main" id="{7E472A57-EA68-4E46-8F4D-8C4772017780}"/>
            </a:ext>
          </a:extLst>
        </xdr:cNvPr>
        <xdr:cNvCxnSpPr/>
      </xdr:nvCxnSpPr>
      <xdr:spPr>
        <a:xfrm>
          <a:off x="2908300" y="140904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124461</xdr:rowOff>
    </xdr:from>
    <xdr:to>
      <xdr:col>10</xdr:col>
      <xdr:colOff>165100</xdr:colOff>
      <xdr:row>82</xdr:row>
      <xdr:rowOff>54611</xdr:rowOff>
    </xdr:to>
    <xdr:sp macro="" textlink="">
      <xdr:nvSpPr>
        <xdr:cNvPr id="309" name="楕円 308">
          <a:extLst>
            <a:ext uri="{FF2B5EF4-FFF2-40B4-BE49-F238E27FC236}">
              <a16:creationId xmlns:a16="http://schemas.microsoft.com/office/drawing/2014/main" id="{5658460A-02FA-41F1-9972-CE568EACEED0}"/>
            </a:ext>
          </a:extLst>
        </xdr:cNvPr>
        <xdr:cNvSpPr/>
      </xdr:nvSpPr>
      <xdr:spPr>
        <a:xfrm>
          <a:off x="1968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3811</xdr:rowOff>
    </xdr:from>
    <xdr:to>
      <xdr:col>15</xdr:col>
      <xdr:colOff>50800</xdr:colOff>
      <xdr:row>82</xdr:row>
      <xdr:rowOff>31569</xdr:rowOff>
    </xdr:to>
    <xdr:cxnSp macro="">
      <xdr:nvCxnSpPr>
        <xdr:cNvPr id="310" name="直線コネクタ 309">
          <a:extLst>
            <a:ext uri="{FF2B5EF4-FFF2-40B4-BE49-F238E27FC236}">
              <a16:creationId xmlns:a16="http://schemas.microsoft.com/office/drawing/2014/main" id="{D98138AF-C08D-4299-A7A7-B1A489AFD86C}"/>
            </a:ext>
          </a:extLst>
        </xdr:cNvPr>
        <xdr:cNvCxnSpPr/>
      </xdr:nvCxnSpPr>
      <xdr:spPr>
        <a:xfrm>
          <a:off x="2019300" y="14062711"/>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88537</xdr:rowOff>
    </xdr:from>
    <xdr:to>
      <xdr:col>6</xdr:col>
      <xdr:colOff>38100</xdr:colOff>
      <xdr:row>82</xdr:row>
      <xdr:rowOff>18687</xdr:rowOff>
    </xdr:to>
    <xdr:sp macro="" textlink="">
      <xdr:nvSpPr>
        <xdr:cNvPr id="311" name="楕円 310">
          <a:extLst>
            <a:ext uri="{FF2B5EF4-FFF2-40B4-BE49-F238E27FC236}">
              <a16:creationId xmlns:a16="http://schemas.microsoft.com/office/drawing/2014/main" id="{3D7D14D1-7E15-4657-95E7-8BEE6D0BF943}"/>
            </a:ext>
          </a:extLst>
        </xdr:cNvPr>
        <xdr:cNvSpPr/>
      </xdr:nvSpPr>
      <xdr:spPr>
        <a:xfrm>
          <a:off x="1079500" y="1397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139337</xdr:rowOff>
    </xdr:from>
    <xdr:to>
      <xdr:col>10</xdr:col>
      <xdr:colOff>114300</xdr:colOff>
      <xdr:row>82</xdr:row>
      <xdr:rowOff>3811</xdr:rowOff>
    </xdr:to>
    <xdr:cxnSp macro="">
      <xdr:nvCxnSpPr>
        <xdr:cNvPr id="312" name="直線コネクタ 311">
          <a:extLst>
            <a:ext uri="{FF2B5EF4-FFF2-40B4-BE49-F238E27FC236}">
              <a16:creationId xmlns:a16="http://schemas.microsoft.com/office/drawing/2014/main" id="{4604C27B-F4E5-4BC4-AFC4-D4154BCAA183}"/>
            </a:ext>
          </a:extLst>
        </xdr:cNvPr>
        <xdr:cNvCxnSpPr/>
      </xdr:nvCxnSpPr>
      <xdr:spPr>
        <a:xfrm>
          <a:off x="1130300" y="14026787"/>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60433</xdr:rowOff>
    </xdr:from>
    <xdr:ext cx="405111" cy="259045"/>
    <xdr:sp macro="" textlink="">
      <xdr:nvSpPr>
        <xdr:cNvPr id="313" name="n_1aveValue【福祉施設】&#10;有形固定資産減価償却率">
          <a:extLst>
            <a:ext uri="{FF2B5EF4-FFF2-40B4-BE49-F238E27FC236}">
              <a16:creationId xmlns:a16="http://schemas.microsoft.com/office/drawing/2014/main" id="{397A6DEB-D4D7-4110-8C37-DB4AEC63ECB8}"/>
            </a:ext>
          </a:extLst>
        </xdr:cNvPr>
        <xdr:cNvSpPr txBox="1"/>
      </xdr:nvSpPr>
      <xdr:spPr>
        <a:xfrm>
          <a:off x="3582044" y="1429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88191</xdr:rowOff>
    </xdr:from>
    <xdr:ext cx="405111" cy="259045"/>
    <xdr:sp macro="" textlink="">
      <xdr:nvSpPr>
        <xdr:cNvPr id="314" name="n_2aveValue【福祉施設】&#10;有形固定資産減価償却率">
          <a:extLst>
            <a:ext uri="{FF2B5EF4-FFF2-40B4-BE49-F238E27FC236}">
              <a16:creationId xmlns:a16="http://schemas.microsoft.com/office/drawing/2014/main" id="{492731CD-479B-4C89-BDD3-7B9B366523A2}"/>
            </a:ext>
          </a:extLst>
        </xdr:cNvPr>
        <xdr:cNvSpPr txBox="1"/>
      </xdr:nvSpPr>
      <xdr:spPr>
        <a:xfrm>
          <a:off x="2705744" y="1431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3283</xdr:rowOff>
    </xdr:from>
    <xdr:ext cx="405111" cy="259045"/>
    <xdr:sp macro="" textlink="">
      <xdr:nvSpPr>
        <xdr:cNvPr id="315" name="n_3aveValue【福祉施設】&#10;有形固定資産減価償却率">
          <a:extLst>
            <a:ext uri="{FF2B5EF4-FFF2-40B4-BE49-F238E27FC236}">
              <a16:creationId xmlns:a16="http://schemas.microsoft.com/office/drawing/2014/main" id="{1BE64C08-8259-44D1-BCD6-357AD1FE53CD}"/>
            </a:ext>
          </a:extLst>
        </xdr:cNvPr>
        <xdr:cNvSpPr txBox="1"/>
      </xdr:nvSpPr>
      <xdr:spPr>
        <a:xfrm>
          <a:off x="1816744" y="1423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156771</xdr:rowOff>
    </xdr:from>
    <xdr:ext cx="405111" cy="259045"/>
    <xdr:sp macro="" textlink="">
      <xdr:nvSpPr>
        <xdr:cNvPr id="316" name="n_4aveValue【福祉施設】&#10;有形固定資産減価償却率">
          <a:extLst>
            <a:ext uri="{FF2B5EF4-FFF2-40B4-BE49-F238E27FC236}">
              <a16:creationId xmlns:a16="http://schemas.microsoft.com/office/drawing/2014/main" id="{E3714E5F-D141-46C5-889E-F8AAFE8E96A6}"/>
            </a:ext>
          </a:extLst>
        </xdr:cNvPr>
        <xdr:cNvSpPr txBox="1"/>
      </xdr:nvSpPr>
      <xdr:spPr>
        <a:xfrm>
          <a:off x="927744" y="1421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98896</xdr:rowOff>
    </xdr:from>
    <xdr:ext cx="405111" cy="259045"/>
    <xdr:sp macro="" textlink="">
      <xdr:nvSpPr>
        <xdr:cNvPr id="317" name="n_1mainValue【福祉施設】&#10;有形固定資産減価償却率">
          <a:extLst>
            <a:ext uri="{FF2B5EF4-FFF2-40B4-BE49-F238E27FC236}">
              <a16:creationId xmlns:a16="http://schemas.microsoft.com/office/drawing/2014/main" id="{97227FCC-1430-44DE-9C7D-5F88AF493E6E}"/>
            </a:ext>
          </a:extLst>
        </xdr:cNvPr>
        <xdr:cNvSpPr txBox="1"/>
      </xdr:nvSpPr>
      <xdr:spPr>
        <a:xfrm>
          <a:off x="3582044" y="1381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98896</xdr:rowOff>
    </xdr:from>
    <xdr:ext cx="405111" cy="259045"/>
    <xdr:sp macro="" textlink="">
      <xdr:nvSpPr>
        <xdr:cNvPr id="318" name="n_2mainValue【福祉施設】&#10;有形固定資産減価償却率">
          <a:extLst>
            <a:ext uri="{FF2B5EF4-FFF2-40B4-BE49-F238E27FC236}">
              <a16:creationId xmlns:a16="http://schemas.microsoft.com/office/drawing/2014/main" id="{457188BA-BDBB-43C9-B14A-54E79F011A46}"/>
            </a:ext>
          </a:extLst>
        </xdr:cNvPr>
        <xdr:cNvSpPr txBox="1"/>
      </xdr:nvSpPr>
      <xdr:spPr>
        <a:xfrm>
          <a:off x="2705744" y="1381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71138</xdr:rowOff>
    </xdr:from>
    <xdr:ext cx="405111" cy="259045"/>
    <xdr:sp macro="" textlink="">
      <xdr:nvSpPr>
        <xdr:cNvPr id="319" name="n_3mainValue【福祉施設】&#10;有形固定資産減価償却率">
          <a:extLst>
            <a:ext uri="{FF2B5EF4-FFF2-40B4-BE49-F238E27FC236}">
              <a16:creationId xmlns:a16="http://schemas.microsoft.com/office/drawing/2014/main" id="{1707190B-4A43-472C-9B4D-A5F03C383C8D}"/>
            </a:ext>
          </a:extLst>
        </xdr:cNvPr>
        <xdr:cNvSpPr txBox="1"/>
      </xdr:nvSpPr>
      <xdr:spPr>
        <a:xfrm>
          <a:off x="1816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35214</xdr:rowOff>
    </xdr:from>
    <xdr:ext cx="405111" cy="259045"/>
    <xdr:sp macro="" textlink="">
      <xdr:nvSpPr>
        <xdr:cNvPr id="320" name="n_4mainValue【福祉施設】&#10;有形固定資産減価償却率">
          <a:extLst>
            <a:ext uri="{FF2B5EF4-FFF2-40B4-BE49-F238E27FC236}">
              <a16:creationId xmlns:a16="http://schemas.microsoft.com/office/drawing/2014/main" id="{4C9C8DE7-FBAC-46AA-85C1-3FCB7C1151CC}"/>
            </a:ext>
          </a:extLst>
        </xdr:cNvPr>
        <xdr:cNvSpPr txBox="1"/>
      </xdr:nvSpPr>
      <xdr:spPr>
        <a:xfrm>
          <a:off x="927744" y="1375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BCC3C650-8A31-49EF-98E9-BA78EA480D1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5B9E23B2-BEFD-4AFB-8282-1828FFC0F35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8E3D570B-EE46-4225-9B2D-1366618150E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B0E4A5F2-7F60-47C5-A230-C3FAE699914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2F2B5523-0535-452B-9F56-0384101BE5C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AE2025D8-D392-4883-9D11-4B938033024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8B0FE424-6D2D-4CB9-A33D-EE614338C2C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DBE3D439-7ABB-47B1-878D-E7AF6053F4A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643D1D28-0FA6-452B-8288-D7CCD8052A8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F6CB5B50-8DE8-4478-9487-88926BDE12C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357550CE-1C19-4F1C-8975-41CE5F8D6D96}"/>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C0CE67B5-6B4B-4E4C-9C35-2A600669A772}"/>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E5B52DDA-BFDA-46A3-A235-BCA45B3290DC}"/>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6C80873C-61AB-4E68-83CA-CE3C078A4387}"/>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296745B7-3D83-4F22-B6F3-3DC8D7473421}"/>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3F7DE60D-721B-4E6F-965D-44AC8EBB1C43}"/>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A5859EF9-6A71-4010-9469-705D665CD331}"/>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CE59F2F2-8C46-439E-8D28-FC6608608A2C}"/>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B128D602-5DC8-40F6-9B82-04C31A2C15E8}"/>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E49CC7EE-C290-441B-A089-FBDA5E08EE21}"/>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4303A863-F1E1-41FE-9384-FF072EA64D2A}"/>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992986C7-B49C-43FD-AB32-126FBFC1303C}"/>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5819AEDA-9EAE-46B6-B351-EF0260E282E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BF409B74-239E-4AE8-916C-32739238EBA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48429B64-AE6D-4186-AFAD-DAB477A769A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69124</xdr:rowOff>
    </xdr:from>
    <xdr:to>
      <xdr:col>54</xdr:col>
      <xdr:colOff>189865</xdr:colOff>
      <xdr:row>86</xdr:row>
      <xdr:rowOff>132806</xdr:rowOff>
    </xdr:to>
    <xdr:cxnSp macro="">
      <xdr:nvCxnSpPr>
        <xdr:cNvPr id="346" name="直線コネクタ 345">
          <a:extLst>
            <a:ext uri="{FF2B5EF4-FFF2-40B4-BE49-F238E27FC236}">
              <a16:creationId xmlns:a16="http://schemas.microsoft.com/office/drawing/2014/main" id="{19465CE0-2F88-4684-AD19-775A58CA6D8B}"/>
            </a:ext>
          </a:extLst>
        </xdr:cNvPr>
        <xdr:cNvCxnSpPr/>
      </xdr:nvCxnSpPr>
      <xdr:spPr>
        <a:xfrm flipV="1">
          <a:off x="10476865" y="13270774"/>
          <a:ext cx="0" cy="1606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136633</xdr:rowOff>
    </xdr:from>
    <xdr:ext cx="469744" cy="259045"/>
    <xdr:sp macro="" textlink="">
      <xdr:nvSpPr>
        <xdr:cNvPr id="347" name="【福祉施設】&#10;一人当たり面積最小値テキスト">
          <a:extLst>
            <a:ext uri="{FF2B5EF4-FFF2-40B4-BE49-F238E27FC236}">
              <a16:creationId xmlns:a16="http://schemas.microsoft.com/office/drawing/2014/main" id="{E398C05E-E0DB-49B7-AC96-0B604B601477}"/>
            </a:ext>
          </a:extLst>
        </xdr:cNvPr>
        <xdr:cNvSpPr txBox="1"/>
      </xdr:nvSpPr>
      <xdr:spPr>
        <a:xfrm>
          <a:off x="10515600" y="1488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132806</xdr:rowOff>
    </xdr:from>
    <xdr:to>
      <xdr:col>55</xdr:col>
      <xdr:colOff>88900</xdr:colOff>
      <xdr:row>86</xdr:row>
      <xdr:rowOff>132806</xdr:rowOff>
    </xdr:to>
    <xdr:cxnSp macro="">
      <xdr:nvCxnSpPr>
        <xdr:cNvPr id="348" name="直線コネクタ 347">
          <a:extLst>
            <a:ext uri="{FF2B5EF4-FFF2-40B4-BE49-F238E27FC236}">
              <a16:creationId xmlns:a16="http://schemas.microsoft.com/office/drawing/2014/main" id="{FD80A5FB-E23C-424D-BAE0-F52563267760}"/>
            </a:ext>
          </a:extLst>
        </xdr:cNvPr>
        <xdr:cNvCxnSpPr/>
      </xdr:nvCxnSpPr>
      <xdr:spPr>
        <a:xfrm>
          <a:off x="10388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15801</xdr:rowOff>
    </xdr:from>
    <xdr:ext cx="469744" cy="259045"/>
    <xdr:sp macro="" textlink="">
      <xdr:nvSpPr>
        <xdr:cNvPr id="349" name="【福祉施設】&#10;一人当たり面積最大値テキスト">
          <a:extLst>
            <a:ext uri="{FF2B5EF4-FFF2-40B4-BE49-F238E27FC236}">
              <a16:creationId xmlns:a16="http://schemas.microsoft.com/office/drawing/2014/main" id="{71119B2D-2182-474B-8ADA-B846C9C8933E}"/>
            </a:ext>
          </a:extLst>
        </xdr:cNvPr>
        <xdr:cNvSpPr txBox="1"/>
      </xdr:nvSpPr>
      <xdr:spPr>
        <a:xfrm>
          <a:off x="10515600" y="1304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69124</xdr:rowOff>
    </xdr:from>
    <xdr:to>
      <xdr:col>55</xdr:col>
      <xdr:colOff>88900</xdr:colOff>
      <xdr:row>77</xdr:row>
      <xdr:rowOff>69124</xdr:rowOff>
    </xdr:to>
    <xdr:cxnSp macro="">
      <xdr:nvCxnSpPr>
        <xdr:cNvPr id="350" name="直線コネクタ 349">
          <a:extLst>
            <a:ext uri="{FF2B5EF4-FFF2-40B4-BE49-F238E27FC236}">
              <a16:creationId xmlns:a16="http://schemas.microsoft.com/office/drawing/2014/main" id="{86E15729-B89B-47D9-A184-BA1B7ADC1497}"/>
            </a:ext>
          </a:extLst>
        </xdr:cNvPr>
        <xdr:cNvCxnSpPr/>
      </xdr:nvCxnSpPr>
      <xdr:spPr>
        <a:xfrm>
          <a:off x="10388600" y="1327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44104</xdr:rowOff>
    </xdr:from>
    <xdr:ext cx="469744" cy="259045"/>
    <xdr:sp macro="" textlink="">
      <xdr:nvSpPr>
        <xdr:cNvPr id="351" name="【福祉施設】&#10;一人当たり面積平均値テキスト">
          <a:extLst>
            <a:ext uri="{FF2B5EF4-FFF2-40B4-BE49-F238E27FC236}">
              <a16:creationId xmlns:a16="http://schemas.microsoft.com/office/drawing/2014/main" id="{5FC7007E-DFEE-4549-BCCE-8BA70EFD6662}"/>
            </a:ext>
          </a:extLst>
        </xdr:cNvPr>
        <xdr:cNvSpPr txBox="1"/>
      </xdr:nvSpPr>
      <xdr:spPr>
        <a:xfrm>
          <a:off x="10515600" y="14445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65677</xdr:rowOff>
    </xdr:from>
    <xdr:to>
      <xdr:col>55</xdr:col>
      <xdr:colOff>50800</xdr:colOff>
      <xdr:row>84</xdr:row>
      <xdr:rowOff>167277</xdr:rowOff>
    </xdr:to>
    <xdr:sp macro="" textlink="">
      <xdr:nvSpPr>
        <xdr:cNvPr id="352" name="フローチャート: 判断 351">
          <a:extLst>
            <a:ext uri="{FF2B5EF4-FFF2-40B4-BE49-F238E27FC236}">
              <a16:creationId xmlns:a16="http://schemas.microsoft.com/office/drawing/2014/main" id="{555BA3EA-3A1C-489A-A982-1AC077276598}"/>
            </a:ext>
          </a:extLst>
        </xdr:cNvPr>
        <xdr:cNvSpPr/>
      </xdr:nvSpPr>
      <xdr:spPr>
        <a:xfrm>
          <a:off x="10426700" y="1446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60779</xdr:rowOff>
    </xdr:from>
    <xdr:to>
      <xdr:col>50</xdr:col>
      <xdr:colOff>165100</xdr:colOff>
      <xdr:row>84</xdr:row>
      <xdr:rowOff>162379</xdr:rowOff>
    </xdr:to>
    <xdr:sp macro="" textlink="">
      <xdr:nvSpPr>
        <xdr:cNvPr id="353" name="フローチャート: 判断 352">
          <a:extLst>
            <a:ext uri="{FF2B5EF4-FFF2-40B4-BE49-F238E27FC236}">
              <a16:creationId xmlns:a16="http://schemas.microsoft.com/office/drawing/2014/main" id="{3CC5B244-FD3C-4BDA-991E-3105197A8006}"/>
            </a:ext>
          </a:extLst>
        </xdr:cNvPr>
        <xdr:cNvSpPr/>
      </xdr:nvSpPr>
      <xdr:spPr>
        <a:xfrm>
          <a:off x="9588500" y="1446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93436</xdr:rowOff>
    </xdr:from>
    <xdr:to>
      <xdr:col>46</xdr:col>
      <xdr:colOff>38100</xdr:colOff>
      <xdr:row>85</xdr:row>
      <xdr:rowOff>23586</xdr:rowOff>
    </xdr:to>
    <xdr:sp macro="" textlink="">
      <xdr:nvSpPr>
        <xdr:cNvPr id="354" name="フローチャート: 判断 353">
          <a:extLst>
            <a:ext uri="{FF2B5EF4-FFF2-40B4-BE49-F238E27FC236}">
              <a16:creationId xmlns:a16="http://schemas.microsoft.com/office/drawing/2014/main" id="{27821958-E008-4B6C-9359-7BB0FE1BCB17}"/>
            </a:ext>
          </a:extLst>
        </xdr:cNvPr>
        <xdr:cNvSpPr/>
      </xdr:nvSpPr>
      <xdr:spPr>
        <a:xfrm>
          <a:off x="8699500" y="1449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11793</xdr:rowOff>
    </xdr:from>
    <xdr:to>
      <xdr:col>41</xdr:col>
      <xdr:colOff>101600</xdr:colOff>
      <xdr:row>84</xdr:row>
      <xdr:rowOff>113393</xdr:rowOff>
    </xdr:to>
    <xdr:sp macro="" textlink="">
      <xdr:nvSpPr>
        <xdr:cNvPr id="355" name="フローチャート: 判断 354">
          <a:extLst>
            <a:ext uri="{FF2B5EF4-FFF2-40B4-BE49-F238E27FC236}">
              <a16:creationId xmlns:a16="http://schemas.microsoft.com/office/drawing/2014/main" id="{B050AA4C-71EA-4DA8-97FA-402BDE873B05}"/>
            </a:ext>
          </a:extLst>
        </xdr:cNvPr>
        <xdr:cNvSpPr/>
      </xdr:nvSpPr>
      <xdr:spPr>
        <a:xfrm>
          <a:off x="7810500" y="1441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46082</xdr:rowOff>
    </xdr:from>
    <xdr:to>
      <xdr:col>36</xdr:col>
      <xdr:colOff>165100</xdr:colOff>
      <xdr:row>84</xdr:row>
      <xdr:rowOff>147682</xdr:rowOff>
    </xdr:to>
    <xdr:sp macro="" textlink="">
      <xdr:nvSpPr>
        <xdr:cNvPr id="356" name="フローチャート: 判断 355">
          <a:extLst>
            <a:ext uri="{FF2B5EF4-FFF2-40B4-BE49-F238E27FC236}">
              <a16:creationId xmlns:a16="http://schemas.microsoft.com/office/drawing/2014/main" id="{BA4FF78B-BCE4-491C-8294-42A0253937F6}"/>
            </a:ext>
          </a:extLst>
        </xdr:cNvPr>
        <xdr:cNvSpPr/>
      </xdr:nvSpPr>
      <xdr:spPr>
        <a:xfrm>
          <a:off x="6921500" y="1444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278A92B-7738-41E7-A678-2AB3F497E58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C710EC6-65DF-44B7-8F5C-F8B5E9A00BA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676D43F-C549-408B-BC9F-0F8B30717B6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F6338E4-E75D-40DD-92AA-1DF355370BE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1C06E305-ACA2-4715-A421-2D8C7CE1A84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18324</xdr:rowOff>
    </xdr:from>
    <xdr:to>
      <xdr:col>55</xdr:col>
      <xdr:colOff>50800</xdr:colOff>
      <xdr:row>77</xdr:row>
      <xdr:rowOff>119924</xdr:rowOff>
    </xdr:to>
    <xdr:sp macro="" textlink="">
      <xdr:nvSpPr>
        <xdr:cNvPr id="362" name="楕円 361">
          <a:extLst>
            <a:ext uri="{FF2B5EF4-FFF2-40B4-BE49-F238E27FC236}">
              <a16:creationId xmlns:a16="http://schemas.microsoft.com/office/drawing/2014/main" id="{2AF2DDCF-FAEF-47CA-8687-FF1380B646C7}"/>
            </a:ext>
          </a:extLst>
        </xdr:cNvPr>
        <xdr:cNvSpPr/>
      </xdr:nvSpPr>
      <xdr:spPr>
        <a:xfrm>
          <a:off x="10426700" y="1321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76</xdr:row>
      <xdr:rowOff>142801</xdr:rowOff>
    </xdr:from>
    <xdr:ext cx="469744" cy="259045"/>
    <xdr:sp macro="" textlink="">
      <xdr:nvSpPr>
        <xdr:cNvPr id="363" name="【福祉施設】&#10;一人当たり面積該当値テキスト">
          <a:extLst>
            <a:ext uri="{FF2B5EF4-FFF2-40B4-BE49-F238E27FC236}">
              <a16:creationId xmlns:a16="http://schemas.microsoft.com/office/drawing/2014/main" id="{157E16C4-9D97-4082-950C-9F8E3EA13DCB}"/>
            </a:ext>
          </a:extLst>
        </xdr:cNvPr>
        <xdr:cNvSpPr txBox="1"/>
      </xdr:nvSpPr>
      <xdr:spPr>
        <a:xfrm>
          <a:off x="10515600" y="1317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60779</xdr:rowOff>
    </xdr:from>
    <xdr:to>
      <xdr:col>50</xdr:col>
      <xdr:colOff>165100</xdr:colOff>
      <xdr:row>77</xdr:row>
      <xdr:rowOff>162379</xdr:rowOff>
    </xdr:to>
    <xdr:sp macro="" textlink="">
      <xdr:nvSpPr>
        <xdr:cNvPr id="364" name="楕円 363">
          <a:extLst>
            <a:ext uri="{FF2B5EF4-FFF2-40B4-BE49-F238E27FC236}">
              <a16:creationId xmlns:a16="http://schemas.microsoft.com/office/drawing/2014/main" id="{E6693AA3-DC1E-4DA7-935A-7C841E468253}"/>
            </a:ext>
          </a:extLst>
        </xdr:cNvPr>
        <xdr:cNvSpPr/>
      </xdr:nvSpPr>
      <xdr:spPr>
        <a:xfrm>
          <a:off x="9588500" y="1326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69124</xdr:rowOff>
    </xdr:from>
    <xdr:to>
      <xdr:col>55</xdr:col>
      <xdr:colOff>0</xdr:colOff>
      <xdr:row>77</xdr:row>
      <xdr:rowOff>111579</xdr:rowOff>
    </xdr:to>
    <xdr:cxnSp macro="">
      <xdr:nvCxnSpPr>
        <xdr:cNvPr id="365" name="直線コネクタ 364">
          <a:extLst>
            <a:ext uri="{FF2B5EF4-FFF2-40B4-BE49-F238E27FC236}">
              <a16:creationId xmlns:a16="http://schemas.microsoft.com/office/drawing/2014/main" id="{9A4B9965-1523-4B2A-9481-38628EC810E1}"/>
            </a:ext>
          </a:extLst>
        </xdr:cNvPr>
        <xdr:cNvCxnSpPr/>
      </xdr:nvCxnSpPr>
      <xdr:spPr>
        <a:xfrm flipV="1">
          <a:off x="9639300" y="13270774"/>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86905</xdr:rowOff>
    </xdr:from>
    <xdr:to>
      <xdr:col>46</xdr:col>
      <xdr:colOff>38100</xdr:colOff>
      <xdr:row>78</xdr:row>
      <xdr:rowOff>17055</xdr:rowOff>
    </xdr:to>
    <xdr:sp macro="" textlink="">
      <xdr:nvSpPr>
        <xdr:cNvPr id="366" name="楕円 365">
          <a:extLst>
            <a:ext uri="{FF2B5EF4-FFF2-40B4-BE49-F238E27FC236}">
              <a16:creationId xmlns:a16="http://schemas.microsoft.com/office/drawing/2014/main" id="{858E99D5-4C3D-4D4F-BA23-92FEBCE741E2}"/>
            </a:ext>
          </a:extLst>
        </xdr:cNvPr>
        <xdr:cNvSpPr/>
      </xdr:nvSpPr>
      <xdr:spPr>
        <a:xfrm>
          <a:off x="8699500" y="1328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111579</xdr:rowOff>
    </xdr:from>
    <xdr:to>
      <xdr:col>50</xdr:col>
      <xdr:colOff>114300</xdr:colOff>
      <xdr:row>77</xdr:row>
      <xdr:rowOff>137705</xdr:rowOff>
    </xdr:to>
    <xdr:cxnSp macro="">
      <xdr:nvCxnSpPr>
        <xdr:cNvPr id="367" name="直線コネクタ 366">
          <a:extLst>
            <a:ext uri="{FF2B5EF4-FFF2-40B4-BE49-F238E27FC236}">
              <a16:creationId xmlns:a16="http://schemas.microsoft.com/office/drawing/2014/main" id="{683CB56F-1217-4656-9D29-7790B2CC49EB}"/>
            </a:ext>
          </a:extLst>
        </xdr:cNvPr>
        <xdr:cNvCxnSpPr/>
      </xdr:nvCxnSpPr>
      <xdr:spPr>
        <a:xfrm flipV="1">
          <a:off x="8750300" y="13313229"/>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121194</xdr:rowOff>
    </xdr:from>
    <xdr:to>
      <xdr:col>41</xdr:col>
      <xdr:colOff>101600</xdr:colOff>
      <xdr:row>78</xdr:row>
      <xdr:rowOff>51344</xdr:rowOff>
    </xdr:to>
    <xdr:sp macro="" textlink="">
      <xdr:nvSpPr>
        <xdr:cNvPr id="368" name="楕円 367">
          <a:extLst>
            <a:ext uri="{FF2B5EF4-FFF2-40B4-BE49-F238E27FC236}">
              <a16:creationId xmlns:a16="http://schemas.microsoft.com/office/drawing/2014/main" id="{C0878B46-E899-4F8D-A651-090697F12EC3}"/>
            </a:ext>
          </a:extLst>
        </xdr:cNvPr>
        <xdr:cNvSpPr/>
      </xdr:nvSpPr>
      <xdr:spPr>
        <a:xfrm>
          <a:off x="7810500" y="1332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77</xdr:row>
      <xdr:rowOff>137705</xdr:rowOff>
    </xdr:from>
    <xdr:to>
      <xdr:col>45</xdr:col>
      <xdr:colOff>177800</xdr:colOff>
      <xdr:row>78</xdr:row>
      <xdr:rowOff>544</xdr:rowOff>
    </xdr:to>
    <xdr:cxnSp macro="">
      <xdr:nvCxnSpPr>
        <xdr:cNvPr id="369" name="直線コネクタ 368">
          <a:extLst>
            <a:ext uri="{FF2B5EF4-FFF2-40B4-BE49-F238E27FC236}">
              <a16:creationId xmlns:a16="http://schemas.microsoft.com/office/drawing/2014/main" id="{935F4A98-D4F0-4CEE-B210-A6A43BF99BA1}"/>
            </a:ext>
          </a:extLst>
        </xdr:cNvPr>
        <xdr:cNvCxnSpPr/>
      </xdr:nvCxnSpPr>
      <xdr:spPr>
        <a:xfrm flipV="1">
          <a:off x="7861300" y="1333935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77</xdr:row>
      <xdr:rowOff>152219</xdr:rowOff>
    </xdr:from>
    <xdr:to>
      <xdr:col>36</xdr:col>
      <xdr:colOff>165100</xdr:colOff>
      <xdr:row>78</xdr:row>
      <xdr:rowOff>82369</xdr:rowOff>
    </xdr:to>
    <xdr:sp macro="" textlink="">
      <xdr:nvSpPr>
        <xdr:cNvPr id="370" name="楕円 369">
          <a:extLst>
            <a:ext uri="{FF2B5EF4-FFF2-40B4-BE49-F238E27FC236}">
              <a16:creationId xmlns:a16="http://schemas.microsoft.com/office/drawing/2014/main" id="{F816F449-0B53-4DDE-B432-7FF38B3C548C}"/>
            </a:ext>
          </a:extLst>
        </xdr:cNvPr>
        <xdr:cNvSpPr/>
      </xdr:nvSpPr>
      <xdr:spPr>
        <a:xfrm>
          <a:off x="6921500" y="133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544</xdr:rowOff>
    </xdr:from>
    <xdr:to>
      <xdr:col>41</xdr:col>
      <xdr:colOff>50800</xdr:colOff>
      <xdr:row>78</xdr:row>
      <xdr:rowOff>31569</xdr:rowOff>
    </xdr:to>
    <xdr:cxnSp macro="">
      <xdr:nvCxnSpPr>
        <xdr:cNvPr id="371" name="直線コネクタ 370">
          <a:extLst>
            <a:ext uri="{FF2B5EF4-FFF2-40B4-BE49-F238E27FC236}">
              <a16:creationId xmlns:a16="http://schemas.microsoft.com/office/drawing/2014/main" id="{E2BA1C3F-68AB-469C-9ABA-5E7500843DB8}"/>
            </a:ext>
          </a:extLst>
        </xdr:cNvPr>
        <xdr:cNvCxnSpPr/>
      </xdr:nvCxnSpPr>
      <xdr:spPr>
        <a:xfrm flipV="1">
          <a:off x="6972300" y="1337364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153506</xdr:rowOff>
    </xdr:from>
    <xdr:ext cx="469744" cy="259045"/>
    <xdr:sp macro="" textlink="">
      <xdr:nvSpPr>
        <xdr:cNvPr id="372" name="n_1aveValue【福祉施設】&#10;一人当たり面積">
          <a:extLst>
            <a:ext uri="{FF2B5EF4-FFF2-40B4-BE49-F238E27FC236}">
              <a16:creationId xmlns:a16="http://schemas.microsoft.com/office/drawing/2014/main" id="{5B2EA9D4-BB5D-4E4D-9FB4-ADB3165B936D}"/>
            </a:ext>
          </a:extLst>
        </xdr:cNvPr>
        <xdr:cNvSpPr txBox="1"/>
      </xdr:nvSpPr>
      <xdr:spPr>
        <a:xfrm>
          <a:off x="9391727" y="1455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14713</xdr:rowOff>
    </xdr:from>
    <xdr:ext cx="469744" cy="259045"/>
    <xdr:sp macro="" textlink="">
      <xdr:nvSpPr>
        <xdr:cNvPr id="373" name="n_2aveValue【福祉施設】&#10;一人当たり面積">
          <a:extLst>
            <a:ext uri="{FF2B5EF4-FFF2-40B4-BE49-F238E27FC236}">
              <a16:creationId xmlns:a16="http://schemas.microsoft.com/office/drawing/2014/main" id="{29737259-0CFF-4E66-9135-8531FF377A4B}"/>
            </a:ext>
          </a:extLst>
        </xdr:cNvPr>
        <xdr:cNvSpPr txBox="1"/>
      </xdr:nvSpPr>
      <xdr:spPr>
        <a:xfrm>
          <a:off x="8515427" y="1458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104520</xdr:rowOff>
    </xdr:from>
    <xdr:ext cx="469744" cy="259045"/>
    <xdr:sp macro="" textlink="">
      <xdr:nvSpPr>
        <xdr:cNvPr id="374" name="n_3aveValue【福祉施設】&#10;一人当たり面積">
          <a:extLst>
            <a:ext uri="{FF2B5EF4-FFF2-40B4-BE49-F238E27FC236}">
              <a16:creationId xmlns:a16="http://schemas.microsoft.com/office/drawing/2014/main" id="{CE628DA4-66AB-40A4-9BDF-F04C25E389B7}"/>
            </a:ext>
          </a:extLst>
        </xdr:cNvPr>
        <xdr:cNvSpPr txBox="1"/>
      </xdr:nvSpPr>
      <xdr:spPr>
        <a:xfrm>
          <a:off x="7626427" y="14506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138809</xdr:rowOff>
    </xdr:from>
    <xdr:ext cx="469744" cy="259045"/>
    <xdr:sp macro="" textlink="">
      <xdr:nvSpPr>
        <xdr:cNvPr id="375" name="n_4aveValue【福祉施設】&#10;一人当たり面積">
          <a:extLst>
            <a:ext uri="{FF2B5EF4-FFF2-40B4-BE49-F238E27FC236}">
              <a16:creationId xmlns:a16="http://schemas.microsoft.com/office/drawing/2014/main" id="{7688E4DE-136D-4A9A-BE36-B3DF324E6391}"/>
            </a:ext>
          </a:extLst>
        </xdr:cNvPr>
        <xdr:cNvSpPr txBox="1"/>
      </xdr:nvSpPr>
      <xdr:spPr>
        <a:xfrm>
          <a:off x="6737427" y="1454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7456</xdr:rowOff>
    </xdr:from>
    <xdr:ext cx="469744" cy="259045"/>
    <xdr:sp macro="" textlink="">
      <xdr:nvSpPr>
        <xdr:cNvPr id="376" name="n_1mainValue【福祉施設】&#10;一人当たり面積">
          <a:extLst>
            <a:ext uri="{FF2B5EF4-FFF2-40B4-BE49-F238E27FC236}">
              <a16:creationId xmlns:a16="http://schemas.microsoft.com/office/drawing/2014/main" id="{C3CD265F-1006-4115-94E6-5A0E43C1E989}"/>
            </a:ext>
          </a:extLst>
        </xdr:cNvPr>
        <xdr:cNvSpPr txBox="1"/>
      </xdr:nvSpPr>
      <xdr:spPr>
        <a:xfrm>
          <a:off x="9391727" y="13037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33582</xdr:rowOff>
    </xdr:from>
    <xdr:ext cx="469744" cy="259045"/>
    <xdr:sp macro="" textlink="">
      <xdr:nvSpPr>
        <xdr:cNvPr id="377" name="n_2mainValue【福祉施設】&#10;一人当たり面積">
          <a:extLst>
            <a:ext uri="{FF2B5EF4-FFF2-40B4-BE49-F238E27FC236}">
              <a16:creationId xmlns:a16="http://schemas.microsoft.com/office/drawing/2014/main" id="{04D564FA-1420-4CCD-A2FA-0B2F218886B3}"/>
            </a:ext>
          </a:extLst>
        </xdr:cNvPr>
        <xdr:cNvSpPr txBox="1"/>
      </xdr:nvSpPr>
      <xdr:spPr>
        <a:xfrm>
          <a:off x="8515427" y="1306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67871</xdr:rowOff>
    </xdr:from>
    <xdr:ext cx="469744" cy="259045"/>
    <xdr:sp macro="" textlink="">
      <xdr:nvSpPr>
        <xdr:cNvPr id="378" name="n_3mainValue【福祉施設】&#10;一人当たり面積">
          <a:extLst>
            <a:ext uri="{FF2B5EF4-FFF2-40B4-BE49-F238E27FC236}">
              <a16:creationId xmlns:a16="http://schemas.microsoft.com/office/drawing/2014/main" id="{90C02513-24EB-4E90-AE24-59F3D8081CC8}"/>
            </a:ext>
          </a:extLst>
        </xdr:cNvPr>
        <xdr:cNvSpPr txBox="1"/>
      </xdr:nvSpPr>
      <xdr:spPr>
        <a:xfrm>
          <a:off x="7626427" y="1309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98896</xdr:rowOff>
    </xdr:from>
    <xdr:ext cx="469744" cy="259045"/>
    <xdr:sp macro="" textlink="">
      <xdr:nvSpPr>
        <xdr:cNvPr id="379" name="n_4mainValue【福祉施設】&#10;一人当たり面積">
          <a:extLst>
            <a:ext uri="{FF2B5EF4-FFF2-40B4-BE49-F238E27FC236}">
              <a16:creationId xmlns:a16="http://schemas.microsoft.com/office/drawing/2014/main" id="{9DA0C594-CC45-4AAE-BC51-BBA20D6F17B3}"/>
            </a:ext>
          </a:extLst>
        </xdr:cNvPr>
        <xdr:cNvSpPr txBox="1"/>
      </xdr:nvSpPr>
      <xdr:spPr>
        <a:xfrm>
          <a:off x="6737427" y="1312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6D466E42-E253-43F3-B18D-31407AD4F56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DABF35C3-A057-4DB3-BF95-7A2B6ACEA50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9ECBB6AA-64AE-4706-8152-7477A8F748E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A022B6DC-E9A3-4503-9853-B04B60B5387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223BB8EA-DAEE-486A-BD92-509B4F926C6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27BCE4AB-292E-44E0-9AF5-7C31AE8399D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3187B022-7C81-4A1F-AD64-3ED7D0A63DD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7E936298-EA83-411E-95B2-57D64EDBE0B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C6A7B6AD-4FD0-4FC9-8628-E1AD062B3E7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8C7E4E33-FD55-4D86-A641-2C7399FFE1B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A67386F9-713B-4C83-8BB9-3E296EB8FA9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07422A11-D0F3-424D-AC11-229342F64DDA}"/>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a:extLst>
            <a:ext uri="{FF2B5EF4-FFF2-40B4-BE49-F238E27FC236}">
              <a16:creationId xmlns:a16="http://schemas.microsoft.com/office/drawing/2014/main" id="{C068129B-F71C-489F-99BC-BCE2E63F3734}"/>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57AE2650-0F2E-4614-8CDB-82AD2365D4BD}"/>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EF0AF4B8-A0A8-4EEF-AAFE-E8A01F80E494}"/>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05592997-3717-4752-9762-0A69A9EB6BC7}"/>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C084C2E5-FE91-4BDC-BC45-1F13F13AEE57}"/>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431486A9-E15C-41AD-88E0-AD7BBFC0DCF4}"/>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8B7C26B0-463C-4640-81DE-173038D7ED5B}"/>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26AF4C94-1F24-4F1C-83AC-966AC1191C3A}"/>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a:extLst>
            <a:ext uri="{FF2B5EF4-FFF2-40B4-BE49-F238E27FC236}">
              <a16:creationId xmlns:a16="http://schemas.microsoft.com/office/drawing/2014/main" id="{999DDB0A-81BE-4CA2-89DA-214F47CDCAE2}"/>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20FD1018-E101-4D2D-9454-682507CD3D0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a:extLst>
            <a:ext uri="{FF2B5EF4-FFF2-40B4-BE49-F238E27FC236}">
              <a16:creationId xmlns:a16="http://schemas.microsoft.com/office/drawing/2014/main" id="{5C8B3B22-B0CC-42F8-863E-02886068CFC9}"/>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0FC57944-4966-4C06-9926-78D6A8D8A2B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120014</xdr:rowOff>
    </xdr:from>
    <xdr:to>
      <xdr:col>24</xdr:col>
      <xdr:colOff>62865</xdr:colOff>
      <xdr:row>108</xdr:row>
      <xdr:rowOff>152400</xdr:rowOff>
    </xdr:to>
    <xdr:cxnSp macro="">
      <xdr:nvCxnSpPr>
        <xdr:cNvPr id="404" name="直線コネクタ 403">
          <a:extLst>
            <a:ext uri="{FF2B5EF4-FFF2-40B4-BE49-F238E27FC236}">
              <a16:creationId xmlns:a16="http://schemas.microsoft.com/office/drawing/2014/main" id="{98FA14EB-78BB-4F69-B2E4-9AEE39BD4E2E}"/>
            </a:ext>
          </a:extLst>
        </xdr:cNvPr>
        <xdr:cNvCxnSpPr/>
      </xdr:nvCxnSpPr>
      <xdr:spPr>
        <a:xfrm flipV="1">
          <a:off x="4634865" y="17265014"/>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D0793D9C-9442-4695-9DD2-B3BC78FA4786}"/>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6" name="直線コネクタ 405">
          <a:extLst>
            <a:ext uri="{FF2B5EF4-FFF2-40B4-BE49-F238E27FC236}">
              <a16:creationId xmlns:a16="http://schemas.microsoft.com/office/drawing/2014/main" id="{B4E48E9A-A02C-49D0-B7FC-830C57AC4AFA}"/>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66691</xdr:rowOff>
    </xdr:from>
    <xdr:ext cx="405111" cy="259045"/>
    <xdr:sp macro="" textlink="">
      <xdr:nvSpPr>
        <xdr:cNvPr id="407" name="【市民会館】&#10;有形固定資産減価償却率最大値テキスト">
          <a:extLst>
            <a:ext uri="{FF2B5EF4-FFF2-40B4-BE49-F238E27FC236}">
              <a16:creationId xmlns:a16="http://schemas.microsoft.com/office/drawing/2014/main" id="{E2110F0B-AA7C-4D18-B9C6-5BED4B9AB049}"/>
            </a:ext>
          </a:extLst>
        </xdr:cNvPr>
        <xdr:cNvSpPr txBox="1"/>
      </xdr:nvSpPr>
      <xdr:spPr>
        <a:xfrm>
          <a:off x="4673600" y="17040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120014</xdr:rowOff>
    </xdr:from>
    <xdr:to>
      <xdr:col>24</xdr:col>
      <xdr:colOff>152400</xdr:colOff>
      <xdr:row>100</xdr:row>
      <xdr:rowOff>120014</xdr:rowOff>
    </xdr:to>
    <xdr:cxnSp macro="">
      <xdr:nvCxnSpPr>
        <xdr:cNvPr id="408" name="直線コネクタ 407">
          <a:extLst>
            <a:ext uri="{FF2B5EF4-FFF2-40B4-BE49-F238E27FC236}">
              <a16:creationId xmlns:a16="http://schemas.microsoft.com/office/drawing/2014/main" id="{C1C600D2-18CB-46CA-AFF2-D354270F52DF}"/>
            </a:ext>
          </a:extLst>
        </xdr:cNvPr>
        <xdr:cNvCxnSpPr/>
      </xdr:nvCxnSpPr>
      <xdr:spPr>
        <a:xfrm>
          <a:off x="4546600" y="17265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36847</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407D029E-2B40-4F65-A33D-6291DCA1B0D7}"/>
            </a:ext>
          </a:extLst>
        </xdr:cNvPr>
        <xdr:cNvSpPr txBox="1"/>
      </xdr:nvSpPr>
      <xdr:spPr>
        <a:xfrm>
          <a:off x="4673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xdr:rowOff>
    </xdr:from>
    <xdr:to>
      <xdr:col>24</xdr:col>
      <xdr:colOff>114300</xdr:colOff>
      <xdr:row>104</xdr:row>
      <xdr:rowOff>115570</xdr:rowOff>
    </xdr:to>
    <xdr:sp macro="" textlink="">
      <xdr:nvSpPr>
        <xdr:cNvPr id="410" name="フローチャート: 判断 409">
          <a:extLst>
            <a:ext uri="{FF2B5EF4-FFF2-40B4-BE49-F238E27FC236}">
              <a16:creationId xmlns:a16="http://schemas.microsoft.com/office/drawing/2014/main" id="{8E5EF31F-55C2-4FDB-B556-664C0D32C614}"/>
            </a:ext>
          </a:extLst>
        </xdr:cNvPr>
        <xdr:cNvSpPr/>
      </xdr:nvSpPr>
      <xdr:spPr>
        <a:xfrm>
          <a:off x="4584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149225</xdr:rowOff>
    </xdr:from>
    <xdr:to>
      <xdr:col>20</xdr:col>
      <xdr:colOff>38100</xdr:colOff>
      <xdr:row>104</xdr:row>
      <xdr:rowOff>79375</xdr:rowOff>
    </xdr:to>
    <xdr:sp macro="" textlink="">
      <xdr:nvSpPr>
        <xdr:cNvPr id="411" name="フローチャート: 判断 410">
          <a:extLst>
            <a:ext uri="{FF2B5EF4-FFF2-40B4-BE49-F238E27FC236}">
              <a16:creationId xmlns:a16="http://schemas.microsoft.com/office/drawing/2014/main" id="{26F5642C-C717-4165-9D08-8176DB71177D}"/>
            </a:ext>
          </a:extLst>
        </xdr:cNvPr>
        <xdr:cNvSpPr/>
      </xdr:nvSpPr>
      <xdr:spPr>
        <a:xfrm>
          <a:off x="3746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124461</xdr:rowOff>
    </xdr:from>
    <xdr:to>
      <xdr:col>15</xdr:col>
      <xdr:colOff>101600</xdr:colOff>
      <xdr:row>104</xdr:row>
      <xdr:rowOff>54611</xdr:rowOff>
    </xdr:to>
    <xdr:sp macro="" textlink="">
      <xdr:nvSpPr>
        <xdr:cNvPr id="412" name="フローチャート: 判断 411">
          <a:extLst>
            <a:ext uri="{FF2B5EF4-FFF2-40B4-BE49-F238E27FC236}">
              <a16:creationId xmlns:a16="http://schemas.microsoft.com/office/drawing/2014/main" id="{0215E8D6-C518-4736-A0FE-632EAAA4481D}"/>
            </a:ext>
          </a:extLst>
        </xdr:cNvPr>
        <xdr:cNvSpPr/>
      </xdr:nvSpPr>
      <xdr:spPr>
        <a:xfrm>
          <a:off x="2857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149225</xdr:rowOff>
    </xdr:from>
    <xdr:to>
      <xdr:col>10</xdr:col>
      <xdr:colOff>165100</xdr:colOff>
      <xdr:row>104</xdr:row>
      <xdr:rowOff>79375</xdr:rowOff>
    </xdr:to>
    <xdr:sp macro="" textlink="">
      <xdr:nvSpPr>
        <xdr:cNvPr id="413" name="フローチャート: 判断 412">
          <a:extLst>
            <a:ext uri="{FF2B5EF4-FFF2-40B4-BE49-F238E27FC236}">
              <a16:creationId xmlns:a16="http://schemas.microsoft.com/office/drawing/2014/main" id="{2AAAA263-31B5-46A0-959B-5977B798AECE}"/>
            </a:ext>
          </a:extLst>
        </xdr:cNvPr>
        <xdr:cNvSpPr/>
      </xdr:nvSpPr>
      <xdr:spPr>
        <a:xfrm>
          <a:off x="1968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97789</xdr:rowOff>
    </xdr:from>
    <xdr:to>
      <xdr:col>6</xdr:col>
      <xdr:colOff>38100</xdr:colOff>
      <xdr:row>104</xdr:row>
      <xdr:rowOff>27939</xdr:rowOff>
    </xdr:to>
    <xdr:sp macro="" textlink="">
      <xdr:nvSpPr>
        <xdr:cNvPr id="414" name="フローチャート: 判断 413">
          <a:extLst>
            <a:ext uri="{FF2B5EF4-FFF2-40B4-BE49-F238E27FC236}">
              <a16:creationId xmlns:a16="http://schemas.microsoft.com/office/drawing/2014/main" id="{C80766D6-8459-41F3-89BA-F8143A081EE0}"/>
            </a:ext>
          </a:extLst>
        </xdr:cNvPr>
        <xdr:cNvSpPr/>
      </xdr:nvSpPr>
      <xdr:spPr>
        <a:xfrm>
          <a:off x="1079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94A52DD-E231-4B6B-B7DB-986A08394FF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B71B81DC-8C87-4A7B-BD12-04E373B6E11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24A50673-22C9-412F-918B-2DA185D091F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58D3AF41-CFA3-4A87-873E-B8722DCF1C9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F3C25A64-FB32-4846-BEA5-177B2835E80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57786</xdr:rowOff>
    </xdr:from>
    <xdr:to>
      <xdr:col>24</xdr:col>
      <xdr:colOff>114300</xdr:colOff>
      <xdr:row>104</xdr:row>
      <xdr:rowOff>159386</xdr:rowOff>
    </xdr:to>
    <xdr:sp macro="" textlink="">
      <xdr:nvSpPr>
        <xdr:cNvPr id="420" name="楕円 419">
          <a:extLst>
            <a:ext uri="{FF2B5EF4-FFF2-40B4-BE49-F238E27FC236}">
              <a16:creationId xmlns:a16="http://schemas.microsoft.com/office/drawing/2014/main" id="{35336A02-19D1-4433-BFA1-E319266739B9}"/>
            </a:ext>
          </a:extLst>
        </xdr:cNvPr>
        <xdr:cNvSpPr/>
      </xdr:nvSpPr>
      <xdr:spPr>
        <a:xfrm>
          <a:off x="4584700" y="1788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36213</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B53922EB-F51F-4353-B516-461D1D16DEF2}"/>
            </a:ext>
          </a:extLst>
        </xdr:cNvPr>
        <xdr:cNvSpPr txBox="1"/>
      </xdr:nvSpPr>
      <xdr:spPr>
        <a:xfrm>
          <a:off x="4673600" y="1786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8255</xdr:rowOff>
    </xdr:from>
    <xdr:to>
      <xdr:col>20</xdr:col>
      <xdr:colOff>38100</xdr:colOff>
      <xdr:row>104</xdr:row>
      <xdr:rowOff>109855</xdr:rowOff>
    </xdr:to>
    <xdr:sp macro="" textlink="">
      <xdr:nvSpPr>
        <xdr:cNvPr id="422" name="楕円 421">
          <a:extLst>
            <a:ext uri="{FF2B5EF4-FFF2-40B4-BE49-F238E27FC236}">
              <a16:creationId xmlns:a16="http://schemas.microsoft.com/office/drawing/2014/main" id="{60FE791D-43E4-4316-A16F-0BD376421C59}"/>
            </a:ext>
          </a:extLst>
        </xdr:cNvPr>
        <xdr:cNvSpPr/>
      </xdr:nvSpPr>
      <xdr:spPr>
        <a:xfrm>
          <a:off x="3746500" y="1783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59055</xdr:rowOff>
    </xdr:from>
    <xdr:to>
      <xdr:col>24</xdr:col>
      <xdr:colOff>63500</xdr:colOff>
      <xdr:row>104</xdr:row>
      <xdr:rowOff>108586</xdr:rowOff>
    </xdr:to>
    <xdr:cxnSp macro="">
      <xdr:nvCxnSpPr>
        <xdr:cNvPr id="423" name="直線コネクタ 422">
          <a:extLst>
            <a:ext uri="{FF2B5EF4-FFF2-40B4-BE49-F238E27FC236}">
              <a16:creationId xmlns:a16="http://schemas.microsoft.com/office/drawing/2014/main" id="{A7A791A9-F9F0-4DC4-BE47-C016716927B7}"/>
            </a:ext>
          </a:extLst>
        </xdr:cNvPr>
        <xdr:cNvCxnSpPr/>
      </xdr:nvCxnSpPr>
      <xdr:spPr>
        <a:xfrm>
          <a:off x="3797300" y="17889855"/>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156845</xdr:rowOff>
    </xdr:from>
    <xdr:to>
      <xdr:col>15</xdr:col>
      <xdr:colOff>101600</xdr:colOff>
      <xdr:row>104</xdr:row>
      <xdr:rowOff>86995</xdr:rowOff>
    </xdr:to>
    <xdr:sp macro="" textlink="">
      <xdr:nvSpPr>
        <xdr:cNvPr id="424" name="楕円 423">
          <a:extLst>
            <a:ext uri="{FF2B5EF4-FFF2-40B4-BE49-F238E27FC236}">
              <a16:creationId xmlns:a16="http://schemas.microsoft.com/office/drawing/2014/main" id="{159C6C96-7674-45D9-B10B-1B0EF633D304}"/>
            </a:ext>
          </a:extLst>
        </xdr:cNvPr>
        <xdr:cNvSpPr/>
      </xdr:nvSpPr>
      <xdr:spPr>
        <a:xfrm>
          <a:off x="2857500" y="178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36195</xdr:rowOff>
    </xdr:from>
    <xdr:to>
      <xdr:col>19</xdr:col>
      <xdr:colOff>177800</xdr:colOff>
      <xdr:row>104</xdr:row>
      <xdr:rowOff>59055</xdr:rowOff>
    </xdr:to>
    <xdr:cxnSp macro="">
      <xdr:nvCxnSpPr>
        <xdr:cNvPr id="425" name="直線コネクタ 424">
          <a:extLst>
            <a:ext uri="{FF2B5EF4-FFF2-40B4-BE49-F238E27FC236}">
              <a16:creationId xmlns:a16="http://schemas.microsoft.com/office/drawing/2014/main" id="{EBC3C7D2-1F91-4BC7-A56B-9B7B648B3736}"/>
            </a:ext>
          </a:extLst>
        </xdr:cNvPr>
        <xdr:cNvCxnSpPr/>
      </xdr:nvCxnSpPr>
      <xdr:spPr>
        <a:xfrm>
          <a:off x="2908300" y="178669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114936</xdr:rowOff>
    </xdr:from>
    <xdr:to>
      <xdr:col>10</xdr:col>
      <xdr:colOff>165100</xdr:colOff>
      <xdr:row>104</xdr:row>
      <xdr:rowOff>45086</xdr:rowOff>
    </xdr:to>
    <xdr:sp macro="" textlink="">
      <xdr:nvSpPr>
        <xdr:cNvPr id="426" name="楕円 425">
          <a:extLst>
            <a:ext uri="{FF2B5EF4-FFF2-40B4-BE49-F238E27FC236}">
              <a16:creationId xmlns:a16="http://schemas.microsoft.com/office/drawing/2014/main" id="{A51ABA34-544A-4A15-909F-0C04AE52EAE1}"/>
            </a:ext>
          </a:extLst>
        </xdr:cNvPr>
        <xdr:cNvSpPr/>
      </xdr:nvSpPr>
      <xdr:spPr>
        <a:xfrm>
          <a:off x="1968500" y="1777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165736</xdr:rowOff>
    </xdr:from>
    <xdr:to>
      <xdr:col>15</xdr:col>
      <xdr:colOff>50800</xdr:colOff>
      <xdr:row>104</xdr:row>
      <xdr:rowOff>36195</xdr:rowOff>
    </xdr:to>
    <xdr:cxnSp macro="">
      <xdr:nvCxnSpPr>
        <xdr:cNvPr id="427" name="直線コネクタ 426">
          <a:extLst>
            <a:ext uri="{FF2B5EF4-FFF2-40B4-BE49-F238E27FC236}">
              <a16:creationId xmlns:a16="http://schemas.microsoft.com/office/drawing/2014/main" id="{2B8BAD04-F2C7-44D5-9CFA-E655725DF274}"/>
            </a:ext>
          </a:extLst>
        </xdr:cNvPr>
        <xdr:cNvCxnSpPr/>
      </xdr:nvCxnSpPr>
      <xdr:spPr>
        <a:xfrm>
          <a:off x="2019300" y="1782508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95886</xdr:rowOff>
    </xdr:from>
    <xdr:to>
      <xdr:col>6</xdr:col>
      <xdr:colOff>38100</xdr:colOff>
      <xdr:row>104</xdr:row>
      <xdr:rowOff>26036</xdr:rowOff>
    </xdr:to>
    <xdr:sp macro="" textlink="">
      <xdr:nvSpPr>
        <xdr:cNvPr id="428" name="楕円 427">
          <a:extLst>
            <a:ext uri="{FF2B5EF4-FFF2-40B4-BE49-F238E27FC236}">
              <a16:creationId xmlns:a16="http://schemas.microsoft.com/office/drawing/2014/main" id="{B636C72E-696A-4FF6-9B0C-16EF416B550E}"/>
            </a:ext>
          </a:extLst>
        </xdr:cNvPr>
        <xdr:cNvSpPr/>
      </xdr:nvSpPr>
      <xdr:spPr>
        <a:xfrm>
          <a:off x="1079500" y="1775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146686</xdr:rowOff>
    </xdr:from>
    <xdr:to>
      <xdr:col>10</xdr:col>
      <xdr:colOff>114300</xdr:colOff>
      <xdr:row>103</xdr:row>
      <xdr:rowOff>165736</xdr:rowOff>
    </xdr:to>
    <xdr:cxnSp macro="">
      <xdr:nvCxnSpPr>
        <xdr:cNvPr id="429" name="直線コネクタ 428">
          <a:extLst>
            <a:ext uri="{FF2B5EF4-FFF2-40B4-BE49-F238E27FC236}">
              <a16:creationId xmlns:a16="http://schemas.microsoft.com/office/drawing/2014/main" id="{CCA01F39-E144-4AE4-AFFA-BEAF0505A031}"/>
            </a:ext>
          </a:extLst>
        </xdr:cNvPr>
        <xdr:cNvCxnSpPr/>
      </xdr:nvCxnSpPr>
      <xdr:spPr>
        <a:xfrm>
          <a:off x="1130300" y="1780603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95902</xdr:rowOff>
    </xdr:from>
    <xdr:ext cx="405111" cy="259045"/>
    <xdr:sp macro="" textlink="">
      <xdr:nvSpPr>
        <xdr:cNvPr id="430" name="n_1aveValue【市民会館】&#10;有形固定資産減価償却率">
          <a:extLst>
            <a:ext uri="{FF2B5EF4-FFF2-40B4-BE49-F238E27FC236}">
              <a16:creationId xmlns:a16="http://schemas.microsoft.com/office/drawing/2014/main" id="{2DCB7EEB-ADEC-484E-887E-CB2BC2834C9C}"/>
            </a:ext>
          </a:extLst>
        </xdr:cNvPr>
        <xdr:cNvSpPr txBox="1"/>
      </xdr:nvSpPr>
      <xdr:spPr>
        <a:xfrm>
          <a:off x="35820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71138</xdr:rowOff>
    </xdr:from>
    <xdr:ext cx="405111" cy="259045"/>
    <xdr:sp macro="" textlink="">
      <xdr:nvSpPr>
        <xdr:cNvPr id="431" name="n_2aveValue【市民会館】&#10;有形固定資産減価償却率">
          <a:extLst>
            <a:ext uri="{FF2B5EF4-FFF2-40B4-BE49-F238E27FC236}">
              <a16:creationId xmlns:a16="http://schemas.microsoft.com/office/drawing/2014/main" id="{2F1855FC-3DB6-46F2-AB63-1A7893E42945}"/>
            </a:ext>
          </a:extLst>
        </xdr:cNvPr>
        <xdr:cNvSpPr txBox="1"/>
      </xdr:nvSpPr>
      <xdr:spPr>
        <a:xfrm>
          <a:off x="27057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70502</xdr:rowOff>
    </xdr:from>
    <xdr:ext cx="405111" cy="259045"/>
    <xdr:sp macro="" textlink="">
      <xdr:nvSpPr>
        <xdr:cNvPr id="432" name="n_3aveValue【市民会館】&#10;有形固定資産減価償却率">
          <a:extLst>
            <a:ext uri="{FF2B5EF4-FFF2-40B4-BE49-F238E27FC236}">
              <a16:creationId xmlns:a16="http://schemas.microsoft.com/office/drawing/2014/main" id="{B7E4AB67-5EC8-4A1E-A57A-5771599368B6}"/>
            </a:ext>
          </a:extLst>
        </xdr:cNvPr>
        <xdr:cNvSpPr txBox="1"/>
      </xdr:nvSpPr>
      <xdr:spPr>
        <a:xfrm>
          <a:off x="1816744" y="179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19066</xdr:rowOff>
    </xdr:from>
    <xdr:ext cx="405111" cy="259045"/>
    <xdr:sp macro="" textlink="">
      <xdr:nvSpPr>
        <xdr:cNvPr id="433" name="n_4aveValue【市民会館】&#10;有形固定資産減価償却率">
          <a:extLst>
            <a:ext uri="{FF2B5EF4-FFF2-40B4-BE49-F238E27FC236}">
              <a16:creationId xmlns:a16="http://schemas.microsoft.com/office/drawing/2014/main" id="{45C2999B-43B9-48BC-B0BB-32759456DB60}"/>
            </a:ext>
          </a:extLst>
        </xdr:cNvPr>
        <xdr:cNvSpPr txBox="1"/>
      </xdr:nvSpPr>
      <xdr:spPr>
        <a:xfrm>
          <a:off x="927744" y="1784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100982</xdr:rowOff>
    </xdr:from>
    <xdr:ext cx="405111" cy="259045"/>
    <xdr:sp macro="" textlink="">
      <xdr:nvSpPr>
        <xdr:cNvPr id="434" name="n_1mainValue【市民会館】&#10;有形固定資産減価償却率">
          <a:extLst>
            <a:ext uri="{FF2B5EF4-FFF2-40B4-BE49-F238E27FC236}">
              <a16:creationId xmlns:a16="http://schemas.microsoft.com/office/drawing/2014/main" id="{B1464F5E-24FD-4172-A5C2-A6DF28DA502C}"/>
            </a:ext>
          </a:extLst>
        </xdr:cNvPr>
        <xdr:cNvSpPr txBox="1"/>
      </xdr:nvSpPr>
      <xdr:spPr>
        <a:xfrm>
          <a:off x="3582044"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78122</xdr:rowOff>
    </xdr:from>
    <xdr:ext cx="405111" cy="259045"/>
    <xdr:sp macro="" textlink="">
      <xdr:nvSpPr>
        <xdr:cNvPr id="435" name="n_2mainValue【市民会館】&#10;有形固定資産減価償却率">
          <a:extLst>
            <a:ext uri="{FF2B5EF4-FFF2-40B4-BE49-F238E27FC236}">
              <a16:creationId xmlns:a16="http://schemas.microsoft.com/office/drawing/2014/main" id="{F8DC51F2-A88C-4784-A5A3-87553189FA24}"/>
            </a:ext>
          </a:extLst>
        </xdr:cNvPr>
        <xdr:cNvSpPr txBox="1"/>
      </xdr:nvSpPr>
      <xdr:spPr>
        <a:xfrm>
          <a:off x="2705744" y="1790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61613</xdr:rowOff>
    </xdr:from>
    <xdr:ext cx="405111" cy="259045"/>
    <xdr:sp macro="" textlink="">
      <xdr:nvSpPr>
        <xdr:cNvPr id="436" name="n_3mainValue【市民会館】&#10;有形固定資産減価償却率">
          <a:extLst>
            <a:ext uri="{FF2B5EF4-FFF2-40B4-BE49-F238E27FC236}">
              <a16:creationId xmlns:a16="http://schemas.microsoft.com/office/drawing/2014/main" id="{265BCD92-C38C-47B0-B308-238170407565}"/>
            </a:ext>
          </a:extLst>
        </xdr:cNvPr>
        <xdr:cNvSpPr txBox="1"/>
      </xdr:nvSpPr>
      <xdr:spPr>
        <a:xfrm>
          <a:off x="1816744" y="1754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42563</xdr:rowOff>
    </xdr:from>
    <xdr:ext cx="405111" cy="259045"/>
    <xdr:sp macro="" textlink="">
      <xdr:nvSpPr>
        <xdr:cNvPr id="437" name="n_4mainValue【市民会館】&#10;有形固定資産減価償却率">
          <a:extLst>
            <a:ext uri="{FF2B5EF4-FFF2-40B4-BE49-F238E27FC236}">
              <a16:creationId xmlns:a16="http://schemas.microsoft.com/office/drawing/2014/main" id="{3176B2BB-EA48-4874-BF48-33F060B76102}"/>
            </a:ext>
          </a:extLst>
        </xdr:cNvPr>
        <xdr:cNvSpPr txBox="1"/>
      </xdr:nvSpPr>
      <xdr:spPr>
        <a:xfrm>
          <a:off x="927744"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32E7C7AA-A1BF-4CCE-9E3D-8ED0598528A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496AFFB9-D30F-4287-A7FA-3B899AFBE9F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166677C2-FD52-4DF0-963F-2D39473140E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A8B0AE84-7398-44F8-9C15-3046C17574F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D6792D78-A5E5-4426-9204-94695EB14BC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2918E1F0-E1E8-4DEA-B89A-F2899EF27F9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957FB048-5B0B-409A-A3A9-97C8293D0CD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AAEC47D9-8B07-47F7-BC31-6DFF06A9ED4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C861E7A2-72CC-4B06-A676-4F04742D565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F7A53FC9-1AA5-4D6B-B2B0-341AD5D6B0E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0D5E2C16-6678-4436-B855-769BA518AA63}"/>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49DCB7FF-B7D9-4474-B564-D175620C007E}"/>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2D4119AF-CE57-4CFA-8F9B-FBB646671A13}"/>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4DA692AC-9B52-4B79-9619-70F41453A91D}"/>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AA24A4A9-B9A9-4B41-B8E9-223037954446}"/>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07B7E906-E8D3-4C36-89CA-4DDBBC004D39}"/>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05E0EB8D-FD55-42B8-A8AA-EAF8490433A2}"/>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59E5D0B8-2FF2-4DE2-9F2C-A99A90E41201}"/>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C535BBE9-7A25-4637-96AA-C138CEE953A4}"/>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E6D7A76C-3906-4C1F-8FED-A6467E78DD7E}"/>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250928A6-6C73-4C73-A52A-91ACF73588C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5BEDD0F1-0379-472B-BD49-C9D37D6792C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4E8BA660-1F39-4D1D-9A63-7E6B75E8AEE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1905</xdr:rowOff>
    </xdr:from>
    <xdr:to>
      <xdr:col>54</xdr:col>
      <xdr:colOff>189865</xdr:colOff>
      <xdr:row>108</xdr:row>
      <xdr:rowOff>110489</xdr:rowOff>
    </xdr:to>
    <xdr:cxnSp macro="">
      <xdr:nvCxnSpPr>
        <xdr:cNvPr id="461" name="直線コネクタ 460">
          <a:extLst>
            <a:ext uri="{FF2B5EF4-FFF2-40B4-BE49-F238E27FC236}">
              <a16:creationId xmlns:a16="http://schemas.microsoft.com/office/drawing/2014/main" id="{1A241E65-F39D-4CA7-B822-4BC0C521BB80}"/>
            </a:ext>
          </a:extLst>
        </xdr:cNvPr>
        <xdr:cNvCxnSpPr/>
      </xdr:nvCxnSpPr>
      <xdr:spPr>
        <a:xfrm flipV="1">
          <a:off x="10476865" y="17318355"/>
          <a:ext cx="0" cy="1308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114316</xdr:rowOff>
    </xdr:from>
    <xdr:ext cx="469744" cy="259045"/>
    <xdr:sp macro="" textlink="">
      <xdr:nvSpPr>
        <xdr:cNvPr id="462" name="【市民会館】&#10;一人当たり面積最小値テキスト">
          <a:extLst>
            <a:ext uri="{FF2B5EF4-FFF2-40B4-BE49-F238E27FC236}">
              <a16:creationId xmlns:a16="http://schemas.microsoft.com/office/drawing/2014/main" id="{94482183-E194-417B-B8DA-1BC23FEAC18E}"/>
            </a:ext>
          </a:extLst>
        </xdr:cNvPr>
        <xdr:cNvSpPr txBox="1"/>
      </xdr:nvSpPr>
      <xdr:spPr>
        <a:xfrm>
          <a:off x="10515600"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110489</xdr:rowOff>
    </xdr:from>
    <xdr:to>
      <xdr:col>55</xdr:col>
      <xdr:colOff>88900</xdr:colOff>
      <xdr:row>108</xdr:row>
      <xdr:rowOff>110489</xdr:rowOff>
    </xdr:to>
    <xdr:cxnSp macro="">
      <xdr:nvCxnSpPr>
        <xdr:cNvPr id="463" name="直線コネクタ 462">
          <a:extLst>
            <a:ext uri="{FF2B5EF4-FFF2-40B4-BE49-F238E27FC236}">
              <a16:creationId xmlns:a16="http://schemas.microsoft.com/office/drawing/2014/main" id="{0D6D4BE8-B883-4BE6-B490-588B026964AA}"/>
            </a:ext>
          </a:extLst>
        </xdr:cNvPr>
        <xdr:cNvCxnSpPr/>
      </xdr:nvCxnSpPr>
      <xdr:spPr>
        <a:xfrm>
          <a:off x="10388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120032</xdr:rowOff>
    </xdr:from>
    <xdr:ext cx="469744" cy="259045"/>
    <xdr:sp macro="" textlink="">
      <xdr:nvSpPr>
        <xdr:cNvPr id="464" name="【市民会館】&#10;一人当たり面積最大値テキスト">
          <a:extLst>
            <a:ext uri="{FF2B5EF4-FFF2-40B4-BE49-F238E27FC236}">
              <a16:creationId xmlns:a16="http://schemas.microsoft.com/office/drawing/2014/main" id="{2A4AFDE9-90F7-49F9-8EED-9AEB868AA85A}"/>
            </a:ext>
          </a:extLst>
        </xdr:cNvPr>
        <xdr:cNvSpPr txBox="1"/>
      </xdr:nvSpPr>
      <xdr:spPr>
        <a:xfrm>
          <a:off x="10515600" y="17093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1905</xdr:rowOff>
    </xdr:from>
    <xdr:to>
      <xdr:col>55</xdr:col>
      <xdr:colOff>88900</xdr:colOff>
      <xdr:row>101</xdr:row>
      <xdr:rowOff>1905</xdr:rowOff>
    </xdr:to>
    <xdr:cxnSp macro="">
      <xdr:nvCxnSpPr>
        <xdr:cNvPr id="465" name="直線コネクタ 464">
          <a:extLst>
            <a:ext uri="{FF2B5EF4-FFF2-40B4-BE49-F238E27FC236}">
              <a16:creationId xmlns:a16="http://schemas.microsoft.com/office/drawing/2014/main" id="{1C26A679-D670-4E5E-8969-0AEC739D4B09}"/>
            </a:ext>
          </a:extLst>
        </xdr:cNvPr>
        <xdr:cNvCxnSpPr/>
      </xdr:nvCxnSpPr>
      <xdr:spPr>
        <a:xfrm>
          <a:off x="10388600" y="1731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168291</xdr:rowOff>
    </xdr:from>
    <xdr:ext cx="469744" cy="259045"/>
    <xdr:sp macro="" textlink="">
      <xdr:nvSpPr>
        <xdr:cNvPr id="466" name="【市民会館】&#10;一人当たり面積平均値テキスト">
          <a:extLst>
            <a:ext uri="{FF2B5EF4-FFF2-40B4-BE49-F238E27FC236}">
              <a16:creationId xmlns:a16="http://schemas.microsoft.com/office/drawing/2014/main" id="{0A7F197D-6895-406E-83C4-BEC23110DE61}"/>
            </a:ext>
          </a:extLst>
        </xdr:cNvPr>
        <xdr:cNvSpPr txBox="1"/>
      </xdr:nvSpPr>
      <xdr:spPr>
        <a:xfrm>
          <a:off x="10515600" y="179990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145414</xdr:rowOff>
    </xdr:from>
    <xdr:to>
      <xdr:col>55</xdr:col>
      <xdr:colOff>50800</xdr:colOff>
      <xdr:row>106</xdr:row>
      <xdr:rowOff>75564</xdr:rowOff>
    </xdr:to>
    <xdr:sp macro="" textlink="">
      <xdr:nvSpPr>
        <xdr:cNvPr id="467" name="フローチャート: 判断 466">
          <a:extLst>
            <a:ext uri="{FF2B5EF4-FFF2-40B4-BE49-F238E27FC236}">
              <a16:creationId xmlns:a16="http://schemas.microsoft.com/office/drawing/2014/main" id="{E1002F67-C273-446E-8549-507EC728D5C1}"/>
            </a:ext>
          </a:extLst>
        </xdr:cNvPr>
        <xdr:cNvSpPr/>
      </xdr:nvSpPr>
      <xdr:spPr>
        <a:xfrm>
          <a:off x="10426700" y="1814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149225</xdr:rowOff>
    </xdr:from>
    <xdr:to>
      <xdr:col>50</xdr:col>
      <xdr:colOff>165100</xdr:colOff>
      <xdr:row>106</xdr:row>
      <xdr:rowOff>79375</xdr:rowOff>
    </xdr:to>
    <xdr:sp macro="" textlink="">
      <xdr:nvSpPr>
        <xdr:cNvPr id="468" name="フローチャート: 判断 467">
          <a:extLst>
            <a:ext uri="{FF2B5EF4-FFF2-40B4-BE49-F238E27FC236}">
              <a16:creationId xmlns:a16="http://schemas.microsoft.com/office/drawing/2014/main" id="{F44C0573-614D-450B-80FB-797308BE4A73}"/>
            </a:ext>
          </a:extLst>
        </xdr:cNvPr>
        <xdr:cNvSpPr/>
      </xdr:nvSpPr>
      <xdr:spPr>
        <a:xfrm>
          <a:off x="9588500" y="181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69" name="フローチャート: 判断 468">
          <a:extLst>
            <a:ext uri="{FF2B5EF4-FFF2-40B4-BE49-F238E27FC236}">
              <a16:creationId xmlns:a16="http://schemas.microsoft.com/office/drawing/2014/main" id="{1D7AE6DD-7E82-442A-AA6A-5726A2EB51BF}"/>
            </a:ext>
          </a:extLst>
        </xdr:cNvPr>
        <xdr:cNvSpPr/>
      </xdr:nvSpPr>
      <xdr:spPr>
        <a:xfrm>
          <a:off x="8699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470" name="フローチャート: 判断 469">
          <a:extLst>
            <a:ext uri="{FF2B5EF4-FFF2-40B4-BE49-F238E27FC236}">
              <a16:creationId xmlns:a16="http://schemas.microsoft.com/office/drawing/2014/main" id="{B0CC6495-90DF-4CC4-9BB5-79AC633A22F3}"/>
            </a:ext>
          </a:extLst>
        </xdr:cNvPr>
        <xdr:cNvSpPr/>
      </xdr:nvSpPr>
      <xdr:spPr>
        <a:xfrm>
          <a:off x="7810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57786</xdr:rowOff>
    </xdr:from>
    <xdr:to>
      <xdr:col>36</xdr:col>
      <xdr:colOff>165100</xdr:colOff>
      <xdr:row>105</xdr:row>
      <xdr:rowOff>159386</xdr:rowOff>
    </xdr:to>
    <xdr:sp macro="" textlink="">
      <xdr:nvSpPr>
        <xdr:cNvPr id="471" name="フローチャート: 判断 470">
          <a:extLst>
            <a:ext uri="{FF2B5EF4-FFF2-40B4-BE49-F238E27FC236}">
              <a16:creationId xmlns:a16="http://schemas.microsoft.com/office/drawing/2014/main" id="{ACF78B23-0259-4F03-B9FB-B0BF31A74679}"/>
            </a:ext>
          </a:extLst>
        </xdr:cNvPr>
        <xdr:cNvSpPr/>
      </xdr:nvSpPr>
      <xdr:spPr>
        <a:xfrm>
          <a:off x="6921500" y="1806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97A4930F-5EFC-4C21-8CEE-2C793515CB7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43A7860D-01FC-481A-A874-CB01E394ED7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CF521B82-4A7A-49AA-BDE1-E1E71EB2674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6D753EE4-5C0D-4B1C-9761-B1956604C94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CD7C49CF-1718-4CCE-8AC9-CDB3F8AE504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128270</xdr:rowOff>
    </xdr:from>
    <xdr:to>
      <xdr:col>55</xdr:col>
      <xdr:colOff>50800</xdr:colOff>
      <xdr:row>107</xdr:row>
      <xdr:rowOff>58420</xdr:rowOff>
    </xdr:to>
    <xdr:sp macro="" textlink="">
      <xdr:nvSpPr>
        <xdr:cNvPr id="477" name="楕円 476">
          <a:extLst>
            <a:ext uri="{FF2B5EF4-FFF2-40B4-BE49-F238E27FC236}">
              <a16:creationId xmlns:a16="http://schemas.microsoft.com/office/drawing/2014/main" id="{F55A065C-24B7-478D-8CCB-5018854147BE}"/>
            </a:ext>
          </a:extLst>
        </xdr:cNvPr>
        <xdr:cNvSpPr/>
      </xdr:nvSpPr>
      <xdr:spPr>
        <a:xfrm>
          <a:off x="104267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106697</xdr:rowOff>
    </xdr:from>
    <xdr:ext cx="469744" cy="259045"/>
    <xdr:sp macro="" textlink="">
      <xdr:nvSpPr>
        <xdr:cNvPr id="478" name="【市民会館】&#10;一人当たり面積該当値テキスト">
          <a:extLst>
            <a:ext uri="{FF2B5EF4-FFF2-40B4-BE49-F238E27FC236}">
              <a16:creationId xmlns:a16="http://schemas.microsoft.com/office/drawing/2014/main" id="{AB1113FA-3B35-4185-B4F8-F2A6CC104D56}"/>
            </a:ext>
          </a:extLst>
        </xdr:cNvPr>
        <xdr:cNvSpPr txBox="1"/>
      </xdr:nvSpPr>
      <xdr:spPr>
        <a:xfrm>
          <a:off x="10515600" y="1828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135889</xdr:rowOff>
    </xdr:from>
    <xdr:to>
      <xdr:col>50</xdr:col>
      <xdr:colOff>165100</xdr:colOff>
      <xdr:row>107</xdr:row>
      <xdr:rowOff>66039</xdr:rowOff>
    </xdr:to>
    <xdr:sp macro="" textlink="">
      <xdr:nvSpPr>
        <xdr:cNvPr id="479" name="楕円 478">
          <a:extLst>
            <a:ext uri="{FF2B5EF4-FFF2-40B4-BE49-F238E27FC236}">
              <a16:creationId xmlns:a16="http://schemas.microsoft.com/office/drawing/2014/main" id="{2A0F21AC-BA79-4260-95D5-506CBCF9B640}"/>
            </a:ext>
          </a:extLst>
        </xdr:cNvPr>
        <xdr:cNvSpPr/>
      </xdr:nvSpPr>
      <xdr:spPr>
        <a:xfrm>
          <a:off x="9588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7620</xdr:rowOff>
    </xdr:from>
    <xdr:to>
      <xdr:col>55</xdr:col>
      <xdr:colOff>0</xdr:colOff>
      <xdr:row>107</xdr:row>
      <xdr:rowOff>15239</xdr:rowOff>
    </xdr:to>
    <xdr:cxnSp macro="">
      <xdr:nvCxnSpPr>
        <xdr:cNvPr id="480" name="直線コネクタ 479">
          <a:extLst>
            <a:ext uri="{FF2B5EF4-FFF2-40B4-BE49-F238E27FC236}">
              <a16:creationId xmlns:a16="http://schemas.microsoft.com/office/drawing/2014/main" id="{59ED6412-901C-49F1-88E7-3DBB4B2E52E5}"/>
            </a:ext>
          </a:extLst>
        </xdr:cNvPr>
        <xdr:cNvCxnSpPr/>
      </xdr:nvCxnSpPr>
      <xdr:spPr>
        <a:xfrm flipV="1">
          <a:off x="9639300" y="1835277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141605</xdr:rowOff>
    </xdr:from>
    <xdr:to>
      <xdr:col>46</xdr:col>
      <xdr:colOff>38100</xdr:colOff>
      <xdr:row>107</xdr:row>
      <xdr:rowOff>71755</xdr:rowOff>
    </xdr:to>
    <xdr:sp macro="" textlink="">
      <xdr:nvSpPr>
        <xdr:cNvPr id="481" name="楕円 480">
          <a:extLst>
            <a:ext uri="{FF2B5EF4-FFF2-40B4-BE49-F238E27FC236}">
              <a16:creationId xmlns:a16="http://schemas.microsoft.com/office/drawing/2014/main" id="{94878ABD-CE32-4CCE-B7C1-C7FE0F713CEB}"/>
            </a:ext>
          </a:extLst>
        </xdr:cNvPr>
        <xdr:cNvSpPr/>
      </xdr:nvSpPr>
      <xdr:spPr>
        <a:xfrm>
          <a:off x="8699500" y="1831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15239</xdr:rowOff>
    </xdr:from>
    <xdr:to>
      <xdr:col>50</xdr:col>
      <xdr:colOff>114300</xdr:colOff>
      <xdr:row>107</xdr:row>
      <xdr:rowOff>20955</xdr:rowOff>
    </xdr:to>
    <xdr:cxnSp macro="">
      <xdr:nvCxnSpPr>
        <xdr:cNvPr id="482" name="直線コネクタ 481">
          <a:extLst>
            <a:ext uri="{FF2B5EF4-FFF2-40B4-BE49-F238E27FC236}">
              <a16:creationId xmlns:a16="http://schemas.microsoft.com/office/drawing/2014/main" id="{36E526AC-657A-4C2C-8DB4-1D09F46A5B26}"/>
            </a:ext>
          </a:extLst>
        </xdr:cNvPr>
        <xdr:cNvCxnSpPr/>
      </xdr:nvCxnSpPr>
      <xdr:spPr>
        <a:xfrm flipV="1">
          <a:off x="8750300" y="1836038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147320</xdr:rowOff>
    </xdr:from>
    <xdr:to>
      <xdr:col>41</xdr:col>
      <xdr:colOff>101600</xdr:colOff>
      <xdr:row>107</xdr:row>
      <xdr:rowOff>77470</xdr:rowOff>
    </xdr:to>
    <xdr:sp macro="" textlink="">
      <xdr:nvSpPr>
        <xdr:cNvPr id="483" name="楕円 482">
          <a:extLst>
            <a:ext uri="{FF2B5EF4-FFF2-40B4-BE49-F238E27FC236}">
              <a16:creationId xmlns:a16="http://schemas.microsoft.com/office/drawing/2014/main" id="{8D46E72D-A7A0-4C1A-BE1F-2A7161B0A484}"/>
            </a:ext>
          </a:extLst>
        </xdr:cNvPr>
        <xdr:cNvSpPr/>
      </xdr:nvSpPr>
      <xdr:spPr>
        <a:xfrm>
          <a:off x="78105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20955</xdr:rowOff>
    </xdr:from>
    <xdr:to>
      <xdr:col>45</xdr:col>
      <xdr:colOff>177800</xdr:colOff>
      <xdr:row>107</xdr:row>
      <xdr:rowOff>26670</xdr:rowOff>
    </xdr:to>
    <xdr:cxnSp macro="">
      <xdr:nvCxnSpPr>
        <xdr:cNvPr id="484" name="直線コネクタ 483">
          <a:extLst>
            <a:ext uri="{FF2B5EF4-FFF2-40B4-BE49-F238E27FC236}">
              <a16:creationId xmlns:a16="http://schemas.microsoft.com/office/drawing/2014/main" id="{B586F5CC-002A-4AE6-BA11-F9BE0BA4223F}"/>
            </a:ext>
          </a:extLst>
        </xdr:cNvPr>
        <xdr:cNvCxnSpPr/>
      </xdr:nvCxnSpPr>
      <xdr:spPr>
        <a:xfrm flipV="1">
          <a:off x="7861300" y="183661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153036</xdr:rowOff>
    </xdr:from>
    <xdr:to>
      <xdr:col>36</xdr:col>
      <xdr:colOff>165100</xdr:colOff>
      <xdr:row>107</xdr:row>
      <xdr:rowOff>83186</xdr:rowOff>
    </xdr:to>
    <xdr:sp macro="" textlink="">
      <xdr:nvSpPr>
        <xdr:cNvPr id="485" name="楕円 484">
          <a:extLst>
            <a:ext uri="{FF2B5EF4-FFF2-40B4-BE49-F238E27FC236}">
              <a16:creationId xmlns:a16="http://schemas.microsoft.com/office/drawing/2014/main" id="{25EDDCEC-8531-48EC-B6AC-D822EC66502D}"/>
            </a:ext>
          </a:extLst>
        </xdr:cNvPr>
        <xdr:cNvSpPr/>
      </xdr:nvSpPr>
      <xdr:spPr>
        <a:xfrm>
          <a:off x="6921500" y="1832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26670</xdr:rowOff>
    </xdr:from>
    <xdr:to>
      <xdr:col>41</xdr:col>
      <xdr:colOff>50800</xdr:colOff>
      <xdr:row>107</xdr:row>
      <xdr:rowOff>32386</xdr:rowOff>
    </xdr:to>
    <xdr:cxnSp macro="">
      <xdr:nvCxnSpPr>
        <xdr:cNvPr id="486" name="直線コネクタ 485">
          <a:extLst>
            <a:ext uri="{FF2B5EF4-FFF2-40B4-BE49-F238E27FC236}">
              <a16:creationId xmlns:a16="http://schemas.microsoft.com/office/drawing/2014/main" id="{BEE8968C-5A9B-4B4E-8596-95F29EAC368D}"/>
            </a:ext>
          </a:extLst>
        </xdr:cNvPr>
        <xdr:cNvCxnSpPr/>
      </xdr:nvCxnSpPr>
      <xdr:spPr>
        <a:xfrm flipV="1">
          <a:off x="6972300" y="1837182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95902</xdr:rowOff>
    </xdr:from>
    <xdr:ext cx="469744" cy="259045"/>
    <xdr:sp macro="" textlink="">
      <xdr:nvSpPr>
        <xdr:cNvPr id="487" name="n_1aveValue【市民会館】&#10;一人当たり面積">
          <a:extLst>
            <a:ext uri="{FF2B5EF4-FFF2-40B4-BE49-F238E27FC236}">
              <a16:creationId xmlns:a16="http://schemas.microsoft.com/office/drawing/2014/main" id="{5C07CBD9-AACE-4930-87A0-320D5BF46F65}"/>
            </a:ext>
          </a:extLst>
        </xdr:cNvPr>
        <xdr:cNvSpPr txBox="1"/>
      </xdr:nvSpPr>
      <xdr:spPr>
        <a:xfrm>
          <a:off x="9391727" y="1792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90188</xdr:rowOff>
    </xdr:from>
    <xdr:ext cx="469744" cy="259045"/>
    <xdr:sp macro="" textlink="">
      <xdr:nvSpPr>
        <xdr:cNvPr id="488" name="n_2aveValue【市民会館】&#10;一人当たり面積">
          <a:extLst>
            <a:ext uri="{FF2B5EF4-FFF2-40B4-BE49-F238E27FC236}">
              <a16:creationId xmlns:a16="http://schemas.microsoft.com/office/drawing/2014/main" id="{FD3D94A2-5185-4283-976C-74F27B025D8A}"/>
            </a:ext>
          </a:extLst>
        </xdr:cNvPr>
        <xdr:cNvSpPr txBox="1"/>
      </xdr:nvSpPr>
      <xdr:spPr>
        <a:xfrm>
          <a:off x="8515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29227</xdr:rowOff>
    </xdr:from>
    <xdr:ext cx="469744" cy="259045"/>
    <xdr:sp macro="" textlink="">
      <xdr:nvSpPr>
        <xdr:cNvPr id="489" name="n_3aveValue【市民会館】&#10;一人当たり面積">
          <a:extLst>
            <a:ext uri="{FF2B5EF4-FFF2-40B4-BE49-F238E27FC236}">
              <a16:creationId xmlns:a16="http://schemas.microsoft.com/office/drawing/2014/main" id="{697C1827-D39D-4CD0-BFE5-FD29F6A320C0}"/>
            </a:ext>
          </a:extLst>
        </xdr:cNvPr>
        <xdr:cNvSpPr txBox="1"/>
      </xdr:nvSpPr>
      <xdr:spPr>
        <a:xfrm>
          <a:off x="7626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4463</xdr:rowOff>
    </xdr:from>
    <xdr:ext cx="469744" cy="259045"/>
    <xdr:sp macro="" textlink="">
      <xdr:nvSpPr>
        <xdr:cNvPr id="490" name="n_4aveValue【市民会館】&#10;一人当たり面積">
          <a:extLst>
            <a:ext uri="{FF2B5EF4-FFF2-40B4-BE49-F238E27FC236}">
              <a16:creationId xmlns:a16="http://schemas.microsoft.com/office/drawing/2014/main" id="{F10532D9-47EC-4905-BA8D-29C48EB71733}"/>
            </a:ext>
          </a:extLst>
        </xdr:cNvPr>
        <xdr:cNvSpPr txBox="1"/>
      </xdr:nvSpPr>
      <xdr:spPr>
        <a:xfrm>
          <a:off x="6737427" y="1783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57166</xdr:rowOff>
    </xdr:from>
    <xdr:ext cx="469744" cy="259045"/>
    <xdr:sp macro="" textlink="">
      <xdr:nvSpPr>
        <xdr:cNvPr id="491" name="n_1mainValue【市民会館】&#10;一人当たり面積">
          <a:extLst>
            <a:ext uri="{FF2B5EF4-FFF2-40B4-BE49-F238E27FC236}">
              <a16:creationId xmlns:a16="http://schemas.microsoft.com/office/drawing/2014/main" id="{FEB02E58-E784-4B99-B097-E3D6FC9C1E54}"/>
            </a:ext>
          </a:extLst>
        </xdr:cNvPr>
        <xdr:cNvSpPr txBox="1"/>
      </xdr:nvSpPr>
      <xdr:spPr>
        <a:xfrm>
          <a:off x="9391727" y="1840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62882</xdr:rowOff>
    </xdr:from>
    <xdr:ext cx="469744" cy="259045"/>
    <xdr:sp macro="" textlink="">
      <xdr:nvSpPr>
        <xdr:cNvPr id="492" name="n_2mainValue【市民会館】&#10;一人当たり面積">
          <a:extLst>
            <a:ext uri="{FF2B5EF4-FFF2-40B4-BE49-F238E27FC236}">
              <a16:creationId xmlns:a16="http://schemas.microsoft.com/office/drawing/2014/main" id="{E6C33D74-6F85-4383-83F7-140799F9B6FC}"/>
            </a:ext>
          </a:extLst>
        </xdr:cNvPr>
        <xdr:cNvSpPr txBox="1"/>
      </xdr:nvSpPr>
      <xdr:spPr>
        <a:xfrm>
          <a:off x="8515427" y="1840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68597</xdr:rowOff>
    </xdr:from>
    <xdr:ext cx="469744" cy="259045"/>
    <xdr:sp macro="" textlink="">
      <xdr:nvSpPr>
        <xdr:cNvPr id="493" name="n_3mainValue【市民会館】&#10;一人当たり面積">
          <a:extLst>
            <a:ext uri="{FF2B5EF4-FFF2-40B4-BE49-F238E27FC236}">
              <a16:creationId xmlns:a16="http://schemas.microsoft.com/office/drawing/2014/main" id="{F1AEE63B-B2E1-4916-B632-5E42D81CA544}"/>
            </a:ext>
          </a:extLst>
        </xdr:cNvPr>
        <xdr:cNvSpPr txBox="1"/>
      </xdr:nvSpPr>
      <xdr:spPr>
        <a:xfrm>
          <a:off x="7626427" y="1841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74313</xdr:rowOff>
    </xdr:from>
    <xdr:ext cx="469744" cy="259045"/>
    <xdr:sp macro="" textlink="">
      <xdr:nvSpPr>
        <xdr:cNvPr id="494" name="n_4mainValue【市民会館】&#10;一人当たり面積">
          <a:extLst>
            <a:ext uri="{FF2B5EF4-FFF2-40B4-BE49-F238E27FC236}">
              <a16:creationId xmlns:a16="http://schemas.microsoft.com/office/drawing/2014/main" id="{76955D11-338D-4604-81F3-0544C842D976}"/>
            </a:ext>
          </a:extLst>
        </xdr:cNvPr>
        <xdr:cNvSpPr txBox="1"/>
      </xdr:nvSpPr>
      <xdr:spPr>
        <a:xfrm>
          <a:off x="6737427" y="1841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9C6B869F-50CA-499B-9916-A2C1E404FD7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30B77E9F-5AB0-428C-B8FF-8F31D5FFA91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F5B177F0-5960-4257-89FE-737D6B8D547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9AA3243E-9E37-4061-8264-DFE1EDBDEF7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EE5AAF38-FBA0-430C-A05F-9C8F4455F32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7C5DCF3C-156C-4B5A-9EFE-CAEC041ADC1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EF184A68-E83D-41BD-A6F1-EFA63871271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367AFFFE-C80D-4C58-A2B9-6143C181117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F75B8CFA-60B0-420F-A210-78975A8A131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3C0382EB-1ECD-4833-A541-50B6FE58719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96199A81-19EB-4902-900F-1E68E0C1821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FA524F09-2CB3-4980-B7A1-33F350C1AD8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EF7B2117-9D07-4898-8233-D4D7C3FB247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C010F14E-FD6B-45DD-8DCF-272DA922E65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3C95179A-09EB-4774-B53A-3728A8F3EFD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0E588775-5094-4283-A5A7-13E1E288F4B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6277CECD-5264-4CDB-94E1-DC145A1ACD8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84AA3820-4504-4EFE-9038-DB7A3F1F997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C3B36D66-8FFF-41DA-9F87-05C7FAC4996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4A31E5EA-1003-41DA-98E1-B4F11843469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239916DF-BBB5-456C-858C-B1C743AFFC9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7D89284E-16CF-4268-BF7B-011BA73BB6A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50977512-56CE-429E-A210-92D32243ED7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E0DCB5EF-19BF-4BC7-9337-C333A44070C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97155</xdr:rowOff>
    </xdr:from>
    <xdr:to>
      <xdr:col>85</xdr:col>
      <xdr:colOff>126364</xdr:colOff>
      <xdr:row>42</xdr:row>
      <xdr:rowOff>38100</xdr:rowOff>
    </xdr:to>
    <xdr:cxnSp macro="">
      <xdr:nvCxnSpPr>
        <xdr:cNvPr id="519" name="直線コネクタ 518">
          <a:extLst>
            <a:ext uri="{FF2B5EF4-FFF2-40B4-BE49-F238E27FC236}">
              <a16:creationId xmlns:a16="http://schemas.microsoft.com/office/drawing/2014/main" id="{81821CB4-E52F-4F22-A7EA-3B60D7A36496}"/>
            </a:ext>
          </a:extLst>
        </xdr:cNvPr>
        <xdr:cNvCxnSpPr/>
      </xdr:nvCxnSpPr>
      <xdr:spPr>
        <a:xfrm flipV="1">
          <a:off x="16318864" y="5755005"/>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0" name="【一般廃棄物処理施設】&#10;有形固定資産減価償却率最小値テキスト">
          <a:extLst>
            <a:ext uri="{FF2B5EF4-FFF2-40B4-BE49-F238E27FC236}">
              <a16:creationId xmlns:a16="http://schemas.microsoft.com/office/drawing/2014/main" id="{4EC310F3-B6B1-436D-8EE5-5F82B5DE30BA}"/>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a:extLst>
            <a:ext uri="{FF2B5EF4-FFF2-40B4-BE49-F238E27FC236}">
              <a16:creationId xmlns:a16="http://schemas.microsoft.com/office/drawing/2014/main" id="{FE0B7514-56E8-4941-9817-025315FE9879}"/>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43832</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309B7A8D-48C1-4B3B-96AC-1FC76060E86F}"/>
            </a:ext>
          </a:extLst>
        </xdr:cNvPr>
        <xdr:cNvSpPr txBox="1"/>
      </xdr:nvSpPr>
      <xdr:spPr>
        <a:xfrm>
          <a:off x="16357600"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97155</xdr:rowOff>
    </xdr:from>
    <xdr:to>
      <xdr:col>86</xdr:col>
      <xdr:colOff>25400</xdr:colOff>
      <xdr:row>33</xdr:row>
      <xdr:rowOff>97155</xdr:rowOff>
    </xdr:to>
    <xdr:cxnSp macro="">
      <xdr:nvCxnSpPr>
        <xdr:cNvPr id="523" name="直線コネクタ 522">
          <a:extLst>
            <a:ext uri="{FF2B5EF4-FFF2-40B4-BE49-F238E27FC236}">
              <a16:creationId xmlns:a16="http://schemas.microsoft.com/office/drawing/2014/main" id="{43104881-8B79-4AC5-8FFD-B3CA7B154F64}"/>
            </a:ext>
          </a:extLst>
        </xdr:cNvPr>
        <xdr:cNvCxnSpPr/>
      </xdr:nvCxnSpPr>
      <xdr:spPr>
        <a:xfrm>
          <a:off x="16230600" y="575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66692</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A6FB541D-3D97-400E-BD17-5FE9173D98EC}"/>
            </a:ext>
          </a:extLst>
        </xdr:cNvPr>
        <xdr:cNvSpPr txBox="1"/>
      </xdr:nvSpPr>
      <xdr:spPr>
        <a:xfrm>
          <a:off x="16357600" y="6410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88265</xdr:rowOff>
    </xdr:from>
    <xdr:to>
      <xdr:col>85</xdr:col>
      <xdr:colOff>177800</xdr:colOff>
      <xdr:row>38</xdr:row>
      <xdr:rowOff>18415</xdr:rowOff>
    </xdr:to>
    <xdr:sp macro="" textlink="">
      <xdr:nvSpPr>
        <xdr:cNvPr id="525" name="フローチャート: 判断 524">
          <a:extLst>
            <a:ext uri="{FF2B5EF4-FFF2-40B4-BE49-F238E27FC236}">
              <a16:creationId xmlns:a16="http://schemas.microsoft.com/office/drawing/2014/main" id="{C7EE534E-B006-4A72-A924-FAC131F9A013}"/>
            </a:ext>
          </a:extLst>
        </xdr:cNvPr>
        <xdr:cNvSpPr/>
      </xdr:nvSpPr>
      <xdr:spPr>
        <a:xfrm>
          <a:off x="162687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57785</xdr:rowOff>
    </xdr:from>
    <xdr:to>
      <xdr:col>81</xdr:col>
      <xdr:colOff>101600</xdr:colOff>
      <xdr:row>37</xdr:row>
      <xdr:rowOff>159385</xdr:rowOff>
    </xdr:to>
    <xdr:sp macro="" textlink="">
      <xdr:nvSpPr>
        <xdr:cNvPr id="526" name="フローチャート: 判断 525">
          <a:extLst>
            <a:ext uri="{FF2B5EF4-FFF2-40B4-BE49-F238E27FC236}">
              <a16:creationId xmlns:a16="http://schemas.microsoft.com/office/drawing/2014/main" id="{D034D2FA-92A5-48F4-8B92-C1615925E2CE}"/>
            </a:ext>
          </a:extLst>
        </xdr:cNvPr>
        <xdr:cNvSpPr/>
      </xdr:nvSpPr>
      <xdr:spPr>
        <a:xfrm>
          <a:off x="15430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527" name="フローチャート: 判断 526">
          <a:extLst>
            <a:ext uri="{FF2B5EF4-FFF2-40B4-BE49-F238E27FC236}">
              <a16:creationId xmlns:a16="http://schemas.microsoft.com/office/drawing/2014/main" id="{F7BB79E6-9B92-4AFF-A190-2C691A0B61E6}"/>
            </a:ext>
          </a:extLst>
        </xdr:cNvPr>
        <xdr:cNvSpPr/>
      </xdr:nvSpPr>
      <xdr:spPr>
        <a:xfrm>
          <a:off x="14541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528" name="フローチャート: 判断 527">
          <a:extLst>
            <a:ext uri="{FF2B5EF4-FFF2-40B4-BE49-F238E27FC236}">
              <a16:creationId xmlns:a16="http://schemas.microsoft.com/office/drawing/2014/main" id="{BB89C2CA-B979-43F5-825B-0B8F1DE5979D}"/>
            </a:ext>
          </a:extLst>
        </xdr:cNvPr>
        <xdr:cNvSpPr/>
      </xdr:nvSpPr>
      <xdr:spPr>
        <a:xfrm>
          <a:off x="13652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82550</xdr:rowOff>
    </xdr:from>
    <xdr:to>
      <xdr:col>67</xdr:col>
      <xdr:colOff>101600</xdr:colOff>
      <xdr:row>38</xdr:row>
      <xdr:rowOff>12700</xdr:rowOff>
    </xdr:to>
    <xdr:sp macro="" textlink="">
      <xdr:nvSpPr>
        <xdr:cNvPr id="529" name="フローチャート: 判断 528">
          <a:extLst>
            <a:ext uri="{FF2B5EF4-FFF2-40B4-BE49-F238E27FC236}">
              <a16:creationId xmlns:a16="http://schemas.microsoft.com/office/drawing/2014/main" id="{8AE4897D-2DF3-418B-998A-566BB790B966}"/>
            </a:ext>
          </a:extLst>
        </xdr:cNvPr>
        <xdr:cNvSpPr/>
      </xdr:nvSpPr>
      <xdr:spPr>
        <a:xfrm>
          <a:off x="12763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8DAB4712-C881-4A96-9A10-AC7F34038E4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FC7BE4CA-6921-4A51-8D17-FD2696EFC2E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CD5C2934-19EC-4A6B-9CC0-F13A55FF509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9207C47A-7FA3-4819-A2C1-A5B128396CD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1786D88D-3701-438F-8185-0C7F9767DA1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42545</xdr:rowOff>
    </xdr:from>
    <xdr:to>
      <xdr:col>85</xdr:col>
      <xdr:colOff>177800</xdr:colOff>
      <xdr:row>37</xdr:row>
      <xdr:rowOff>144145</xdr:rowOff>
    </xdr:to>
    <xdr:sp macro="" textlink="">
      <xdr:nvSpPr>
        <xdr:cNvPr id="535" name="楕円 534">
          <a:extLst>
            <a:ext uri="{FF2B5EF4-FFF2-40B4-BE49-F238E27FC236}">
              <a16:creationId xmlns:a16="http://schemas.microsoft.com/office/drawing/2014/main" id="{F8674D97-DD9D-4C9F-BFD8-602BFEED0975}"/>
            </a:ext>
          </a:extLst>
        </xdr:cNvPr>
        <xdr:cNvSpPr/>
      </xdr:nvSpPr>
      <xdr:spPr>
        <a:xfrm>
          <a:off x="162687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65422</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EE684976-FD47-4CC1-8E0A-EC761BE07121}"/>
            </a:ext>
          </a:extLst>
        </xdr:cNvPr>
        <xdr:cNvSpPr txBox="1"/>
      </xdr:nvSpPr>
      <xdr:spPr>
        <a:xfrm>
          <a:off x="16357600"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153035</xdr:rowOff>
    </xdr:from>
    <xdr:to>
      <xdr:col>81</xdr:col>
      <xdr:colOff>101600</xdr:colOff>
      <xdr:row>37</xdr:row>
      <xdr:rowOff>83185</xdr:rowOff>
    </xdr:to>
    <xdr:sp macro="" textlink="">
      <xdr:nvSpPr>
        <xdr:cNvPr id="537" name="楕円 536">
          <a:extLst>
            <a:ext uri="{FF2B5EF4-FFF2-40B4-BE49-F238E27FC236}">
              <a16:creationId xmlns:a16="http://schemas.microsoft.com/office/drawing/2014/main" id="{FEAB1BEC-61B0-4408-AFC3-DC19C4F3F51C}"/>
            </a:ext>
          </a:extLst>
        </xdr:cNvPr>
        <xdr:cNvSpPr/>
      </xdr:nvSpPr>
      <xdr:spPr>
        <a:xfrm>
          <a:off x="15430500" y="632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32385</xdr:rowOff>
    </xdr:from>
    <xdr:to>
      <xdr:col>85</xdr:col>
      <xdr:colOff>127000</xdr:colOff>
      <xdr:row>37</xdr:row>
      <xdr:rowOff>93345</xdr:rowOff>
    </xdr:to>
    <xdr:cxnSp macro="">
      <xdr:nvCxnSpPr>
        <xdr:cNvPr id="538" name="直線コネクタ 537">
          <a:extLst>
            <a:ext uri="{FF2B5EF4-FFF2-40B4-BE49-F238E27FC236}">
              <a16:creationId xmlns:a16="http://schemas.microsoft.com/office/drawing/2014/main" id="{DB03CCE3-F222-41D8-BA39-6A34FDB28F98}"/>
            </a:ext>
          </a:extLst>
        </xdr:cNvPr>
        <xdr:cNvCxnSpPr/>
      </xdr:nvCxnSpPr>
      <xdr:spPr>
        <a:xfrm>
          <a:off x="15481300" y="637603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86360</xdr:rowOff>
    </xdr:from>
    <xdr:to>
      <xdr:col>76</xdr:col>
      <xdr:colOff>165100</xdr:colOff>
      <xdr:row>37</xdr:row>
      <xdr:rowOff>16510</xdr:rowOff>
    </xdr:to>
    <xdr:sp macro="" textlink="">
      <xdr:nvSpPr>
        <xdr:cNvPr id="539" name="楕円 538">
          <a:extLst>
            <a:ext uri="{FF2B5EF4-FFF2-40B4-BE49-F238E27FC236}">
              <a16:creationId xmlns:a16="http://schemas.microsoft.com/office/drawing/2014/main" id="{C1BCA36E-931F-409B-A662-D35756880603}"/>
            </a:ext>
          </a:extLst>
        </xdr:cNvPr>
        <xdr:cNvSpPr/>
      </xdr:nvSpPr>
      <xdr:spPr>
        <a:xfrm>
          <a:off x="14541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137160</xdr:rowOff>
    </xdr:from>
    <xdr:to>
      <xdr:col>81</xdr:col>
      <xdr:colOff>50800</xdr:colOff>
      <xdr:row>37</xdr:row>
      <xdr:rowOff>32385</xdr:rowOff>
    </xdr:to>
    <xdr:cxnSp macro="">
      <xdr:nvCxnSpPr>
        <xdr:cNvPr id="540" name="直線コネクタ 539">
          <a:extLst>
            <a:ext uri="{FF2B5EF4-FFF2-40B4-BE49-F238E27FC236}">
              <a16:creationId xmlns:a16="http://schemas.microsoft.com/office/drawing/2014/main" id="{F1371F74-2B42-4CA7-93CC-962EC5B00F7F}"/>
            </a:ext>
          </a:extLst>
        </xdr:cNvPr>
        <xdr:cNvCxnSpPr/>
      </xdr:nvCxnSpPr>
      <xdr:spPr>
        <a:xfrm>
          <a:off x="14592300" y="630936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80645</xdr:rowOff>
    </xdr:from>
    <xdr:to>
      <xdr:col>72</xdr:col>
      <xdr:colOff>38100</xdr:colOff>
      <xdr:row>41</xdr:row>
      <xdr:rowOff>10795</xdr:rowOff>
    </xdr:to>
    <xdr:sp macro="" textlink="">
      <xdr:nvSpPr>
        <xdr:cNvPr id="541" name="楕円 540">
          <a:extLst>
            <a:ext uri="{FF2B5EF4-FFF2-40B4-BE49-F238E27FC236}">
              <a16:creationId xmlns:a16="http://schemas.microsoft.com/office/drawing/2014/main" id="{F81C9E77-315F-4F25-AFE3-E95A414A571F}"/>
            </a:ext>
          </a:extLst>
        </xdr:cNvPr>
        <xdr:cNvSpPr/>
      </xdr:nvSpPr>
      <xdr:spPr>
        <a:xfrm>
          <a:off x="13652500" y="69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137160</xdr:rowOff>
    </xdr:from>
    <xdr:to>
      <xdr:col>76</xdr:col>
      <xdr:colOff>114300</xdr:colOff>
      <xdr:row>40</xdr:row>
      <xdr:rowOff>131445</xdr:rowOff>
    </xdr:to>
    <xdr:cxnSp macro="">
      <xdr:nvCxnSpPr>
        <xdr:cNvPr id="542" name="直線コネクタ 541">
          <a:extLst>
            <a:ext uri="{FF2B5EF4-FFF2-40B4-BE49-F238E27FC236}">
              <a16:creationId xmlns:a16="http://schemas.microsoft.com/office/drawing/2014/main" id="{5390F55F-ACC4-418C-945B-5FA8B70739E4}"/>
            </a:ext>
          </a:extLst>
        </xdr:cNvPr>
        <xdr:cNvCxnSpPr/>
      </xdr:nvCxnSpPr>
      <xdr:spPr>
        <a:xfrm flipV="1">
          <a:off x="13703300" y="6309360"/>
          <a:ext cx="889000" cy="68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57785</xdr:rowOff>
    </xdr:from>
    <xdr:to>
      <xdr:col>67</xdr:col>
      <xdr:colOff>101600</xdr:colOff>
      <xdr:row>40</xdr:row>
      <xdr:rowOff>159385</xdr:rowOff>
    </xdr:to>
    <xdr:sp macro="" textlink="">
      <xdr:nvSpPr>
        <xdr:cNvPr id="543" name="楕円 542">
          <a:extLst>
            <a:ext uri="{FF2B5EF4-FFF2-40B4-BE49-F238E27FC236}">
              <a16:creationId xmlns:a16="http://schemas.microsoft.com/office/drawing/2014/main" id="{FA3F9BD9-DBF1-431F-897C-7959228E4205}"/>
            </a:ext>
          </a:extLst>
        </xdr:cNvPr>
        <xdr:cNvSpPr/>
      </xdr:nvSpPr>
      <xdr:spPr>
        <a:xfrm>
          <a:off x="12763500" y="691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108585</xdr:rowOff>
    </xdr:from>
    <xdr:to>
      <xdr:col>71</xdr:col>
      <xdr:colOff>177800</xdr:colOff>
      <xdr:row>40</xdr:row>
      <xdr:rowOff>131445</xdr:rowOff>
    </xdr:to>
    <xdr:cxnSp macro="">
      <xdr:nvCxnSpPr>
        <xdr:cNvPr id="544" name="直線コネクタ 543">
          <a:extLst>
            <a:ext uri="{FF2B5EF4-FFF2-40B4-BE49-F238E27FC236}">
              <a16:creationId xmlns:a16="http://schemas.microsoft.com/office/drawing/2014/main" id="{56CA72EE-4D7E-44CE-A2A3-37D40A998B02}"/>
            </a:ext>
          </a:extLst>
        </xdr:cNvPr>
        <xdr:cNvCxnSpPr/>
      </xdr:nvCxnSpPr>
      <xdr:spPr>
        <a:xfrm>
          <a:off x="12814300" y="696658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150512</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27DE0152-3A82-417B-AEBE-83DA44FDA39E}"/>
            </a:ext>
          </a:extLst>
        </xdr:cNvPr>
        <xdr:cNvSpPr txBox="1"/>
      </xdr:nvSpPr>
      <xdr:spPr>
        <a:xfrm>
          <a:off x="152660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19067</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792DF2E6-92DD-4658-8D03-C6F726FE5DA8}"/>
            </a:ext>
          </a:extLst>
        </xdr:cNvPr>
        <xdr:cNvSpPr txBox="1"/>
      </xdr:nvSpPr>
      <xdr:spPr>
        <a:xfrm>
          <a:off x="14389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97807</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1749DBDD-62BA-47B1-9403-4643606F8C26}"/>
            </a:ext>
          </a:extLst>
        </xdr:cNvPr>
        <xdr:cNvSpPr txBox="1"/>
      </xdr:nvSpPr>
      <xdr:spPr>
        <a:xfrm>
          <a:off x="13500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29227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419304E9-C763-42FE-9534-BC18D0AE30E7}"/>
            </a:ext>
          </a:extLst>
        </xdr:cNvPr>
        <xdr:cNvSpPr txBox="1"/>
      </xdr:nvSpPr>
      <xdr:spPr>
        <a:xfrm>
          <a:off x="12611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99712</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F92C6574-3E08-4DF8-8902-61C43BA04C9C}"/>
            </a:ext>
          </a:extLst>
        </xdr:cNvPr>
        <xdr:cNvSpPr txBox="1"/>
      </xdr:nvSpPr>
      <xdr:spPr>
        <a:xfrm>
          <a:off x="152660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33037</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7654C177-8434-4C61-BE3C-7505ABF5256B}"/>
            </a:ext>
          </a:extLst>
        </xdr:cNvPr>
        <xdr:cNvSpPr txBox="1"/>
      </xdr:nvSpPr>
      <xdr:spPr>
        <a:xfrm>
          <a:off x="143897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1922</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4309A086-9BEB-4763-AD40-0F9C92688FFE}"/>
            </a:ext>
          </a:extLst>
        </xdr:cNvPr>
        <xdr:cNvSpPr txBox="1"/>
      </xdr:nvSpPr>
      <xdr:spPr>
        <a:xfrm>
          <a:off x="13500744"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150512</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7A7F1539-D923-4016-AC87-8424D086F711}"/>
            </a:ext>
          </a:extLst>
        </xdr:cNvPr>
        <xdr:cNvSpPr txBox="1"/>
      </xdr:nvSpPr>
      <xdr:spPr>
        <a:xfrm>
          <a:off x="12611744" y="700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0FCA8B68-5F55-4F52-8049-9F431E0AAAF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D881FA0A-7A86-44C2-98BF-2B5F6F02800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2090F1C4-5BC3-46FA-AB7D-EF03926DBD1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19626372-2FB8-4C0B-9488-758B79D7738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B0CAAF8C-87F1-4926-A6DD-A288EBF89B1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D99FC0C5-0AA1-417E-80DF-67146ADD5F7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28D9BE36-35FC-4780-BF46-6554E17862E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57B4624C-2607-46FE-954C-3A3B79FA261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5F72E98D-1C1E-44D2-9313-B5614C31692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9AF113BB-52EE-4035-A478-EB1EE1CFC1B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E92D4AC5-9D5E-419C-802E-A58AC3E29083}"/>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4" name="テキスト ボックス 563">
          <a:extLst>
            <a:ext uri="{FF2B5EF4-FFF2-40B4-BE49-F238E27FC236}">
              <a16:creationId xmlns:a16="http://schemas.microsoft.com/office/drawing/2014/main" id="{5E5E5AF1-46F7-445C-8434-405BD905C3EF}"/>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8C9E767E-1FF7-4362-A8DA-5DACCAE9B8F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6" name="テキスト ボックス 565">
          <a:extLst>
            <a:ext uri="{FF2B5EF4-FFF2-40B4-BE49-F238E27FC236}">
              <a16:creationId xmlns:a16="http://schemas.microsoft.com/office/drawing/2014/main" id="{B9198609-069B-4013-BCD6-B76DCDE91D4F}"/>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BA1E9ED6-03CB-43CD-B435-78A93F582F63}"/>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8" name="テキスト ボックス 567">
          <a:extLst>
            <a:ext uri="{FF2B5EF4-FFF2-40B4-BE49-F238E27FC236}">
              <a16:creationId xmlns:a16="http://schemas.microsoft.com/office/drawing/2014/main" id="{70A13ADD-6344-45C5-B81F-003630623A46}"/>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722573BE-ED82-461B-9C42-1A02094F4ED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0" name="テキスト ボックス 569">
          <a:extLst>
            <a:ext uri="{FF2B5EF4-FFF2-40B4-BE49-F238E27FC236}">
              <a16:creationId xmlns:a16="http://schemas.microsoft.com/office/drawing/2014/main" id="{EBFDEA25-4B9A-4459-91CB-CFEE10A1DD7A}"/>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799982D2-A387-4FCD-9D11-F4F5A54FEBB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2" name="テキスト ボックス 571">
          <a:extLst>
            <a:ext uri="{FF2B5EF4-FFF2-40B4-BE49-F238E27FC236}">
              <a16:creationId xmlns:a16="http://schemas.microsoft.com/office/drawing/2014/main" id="{69C56174-ABE2-4247-AD67-52FEF1B33059}"/>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3A7C653E-8850-4815-BEF0-85509063015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id="{D53A27EA-D772-442B-BCFE-B3C0831BA18F}"/>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E8A90BDE-3242-4C9B-96C8-BDA353495F4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124865</xdr:rowOff>
    </xdr:from>
    <xdr:to>
      <xdr:col>116</xdr:col>
      <xdr:colOff>62864</xdr:colOff>
      <xdr:row>42</xdr:row>
      <xdr:rowOff>27702</xdr:rowOff>
    </xdr:to>
    <xdr:cxnSp macro="">
      <xdr:nvCxnSpPr>
        <xdr:cNvPr id="576" name="直線コネクタ 575">
          <a:extLst>
            <a:ext uri="{FF2B5EF4-FFF2-40B4-BE49-F238E27FC236}">
              <a16:creationId xmlns:a16="http://schemas.microsoft.com/office/drawing/2014/main" id="{758B148F-E349-48C5-99FC-F496BB6847FF}"/>
            </a:ext>
          </a:extLst>
        </xdr:cNvPr>
        <xdr:cNvCxnSpPr/>
      </xdr:nvCxnSpPr>
      <xdr:spPr>
        <a:xfrm flipV="1">
          <a:off x="22160864" y="5954165"/>
          <a:ext cx="0" cy="127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31529</xdr:rowOff>
    </xdr:from>
    <xdr:ext cx="469744" cy="259045"/>
    <xdr:sp macro="" textlink="">
      <xdr:nvSpPr>
        <xdr:cNvPr id="577" name="【一般廃棄物処理施設】&#10;一人当たり有形固定資産（償却資産）額最小値テキスト">
          <a:extLst>
            <a:ext uri="{FF2B5EF4-FFF2-40B4-BE49-F238E27FC236}">
              <a16:creationId xmlns:a16="http://schemas.microsoft.com/office/drawing/2014/main" id="{FE8A83B2-75BA-490C-B279-48B0C6BFB386}"/>
            </a:ext>
          </a:extLst>
        </xdr:cNvPr>
        <xdr:cNvSpPr txBox="1"/>
      </xdr:nvSpPr>
      <xdr:spPr>
        <a:xfrm>
          <a:off x="22199600" y="723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27702</xdr:rowOff>
    </xdr:from>
    <xdr:to>
      <xdr:col>116</xdr:col>
      <xdr:colOff>152400</xdr:colOff>
      <xdr:row>42</xdr:row>
      <xdr:rowOff>27702</xdr:rowOff>
    </xdr:to>
    <xdr:cxnSp macro="">
      <xdr:nvCxnSpPr>
        <xdr:cNvPr id="578" name="直線コネクタ 577">
          <a:extLst>
            <a:ext uri="{FF2B5EF4-FFF2-40B4-BE49-F238E27FC236}">
              <a16:creationId xmlns:a16="http://schemas.microsoft.com/office/drawing/2014/main" id="{73A2D667-B155-4F57-8D12-30C6E9EF46C8}"/>
            </a:ext>
          </a:extLst>
        </xdr:cNvPr>
        <xdr:cNvCxnSpPr/>
      </xdr:nvCxnSpPr>
      <xdr:spPr>
        <a:xfrm>
          <a:off x="22072600" y="722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71542</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id="{264C5CA4-806D-4548-BF37-0D7E7279980B}"/>
            </a:ext>
          </a:extLst>
        </xdr:cNvPr>
        <xdr:cNvSpPr txBox="1"/>
      </xdr:nvSpPr>
      <xdr:spPr>
        <a:xfrm>
          <a:off x="22199600" y="572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124865</xdr:rowOff>
    </xdr:from>
    <xdr:to>
      <xdr:col>116</xdr:col>
      <xdr:colOff>152400</xdr:colOff>
      <xdr:row>34</xdr:row>
      <xdr:rowOff>124865</xdr:rowOff>
    </xdr:to>
    <xdr:cxnSp macro="">
      <xdr:nvCxnSpPr>
        <xdr:cNvPr id="580" name="直線コネクタ 579">
          <a:extLst>
            <a:ext uri="{FF2B5EF4-FFF2-40B4-BE49-F238E27FC236}">
              <a16:creationId xmlns:a16="http://schemas.microsoft.com/office/drawing/2014/main" id="{A1D0870A-FDDE-4CAF-90CB-C6B6F8456236}"/>
            </a:ext>
          </a:extLst>
        </xdr:cNvPr>
        <xdr:cNvCxnSpPr/>
      </xdr:nvCxnSpPr>
      <xdr:spPr>
        <a:xfrm>
          <a:off x="22072600" y="5954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119758</xdr:rowOff>
    </xdr:from>
    <xdr:ext cx="599010" cy="259045"/>
    <xdr:sp macro="" textlink="">
      <xdr:nvSpPr>
        <xdr:cNvPr id="581" name="【一般廃棄物処理施設】&#10;一人当たり有形固定資産（償却資産）額平均値テキスト">
          <a:extLst>
            <a:ext uri="{FF2B5EF4-FFF2-40B4-BE49-F238E27FC236}">
              <a16:creationId xmlns:a16="http://schemas.microsoft.com/office/drawing/2014/main" id="{3B2B3497-284B-43EC-804F-BD4DDBCD8B29}"/>
            </a:ext>
          </a:extLst>
        </xdr:cNvPr>
        <xdr:cNvSpPr txBox="1"/>
      </xdr:nvSpPr>
      <xdr:spPr>
        <a:xfrm>
          <a:off x="22199600" y="66348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141331</xdr:rowOff>
    </xdr:from>
    <xdr:to>
      <xdr:col>116</xdr:col>
      <xdr:colOff>114300</xdr:colOff>
      <xdr:row>39</xdr:row>
      <xdr:rowOff>71481</xdr:rowOff>
    </xdr:to>
    <xdr:sp macro="" textlink="">
      <xdr:nvSpPr>
        <xdr:cNvPr id="582" name="フローチャート: 判断 581">
          <a:extLst>
            <a:ext uri="{FF2B5EF4-FFF2-40B4-BE49-F238E27FC236}">
              <a16:creationId xmlns:a16="http://schemas.microsoft.com/office/drawing/2014/main" id="{02B988B2-7D36-4615-A75E-5B4275D2ED07}"/>
            </a:ext>
          </a:extLst>
        </xdr:cNvPr>
        <xdr:cNvSpPr/>
      </xdr:nvSpPr>
      <xdr:spPr>
        <a:xfrm>
          <a:off x="22110700" y="665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136103</xdr:rowOff>
    </xdr:from>
    <xdr:to>
      <xdr:col>112</xdr:col>
      <xdr:colOff>38100</xdr:colOff>
      <xdr:row>39</xdr:row>
      <xdr:rowOff>66253</xdr:rowOff>
    </xdr:to>
    <xdr:sp macro="" textlink="">
      <xdr:nvSpPr>
        <xdr:cNvPr id="583" name="フローチャート: 判断 582">
          <a:extLst>
            <a:ext uri="{FF2B5EF4-FFF2-40B4-BE49-F238E27FC236}">
              <a16:creationId xmlns:a16="http://schemas.microsoft.com/office/drawing/2014/main" id="{0EF1541C-FA79-41CC-95A2-14A2D50E6D06}"/>
            </a:ext>
          </a:extLst>
        </xdr:cNvPr>
        <xdr:cNvSpPr/>
      </xdr:nvSpPr>
      <xdr:spPr>
        <a:xfrm>
          <a:off x="21272500" y="665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156887</xdr:rowOff>
    </xdr:from>
    <xdr:to>
      <xdr:col>107</xdr:col>
      <xdr:colOff>101600</xdr:colOff>
      <xdr:row>39</xdr:row>
      <xdr:rowOff>87037</xdr:rowOff>
    </xdr:to>
    <xdr:sp macro="" textlink="">
      <xdr:nvSpPr>
        <xdr:cNvPr id="584" name="フローチャート: 判断 583">
          <a:extLst>
            <a:ext uri="{FF2B5EF4-FFF2-40B4-BE49-F238E27FC236}">
              <a16:creationId xmlns:a16="http://schemas.microsoft.com/office/drawing/2014/main" id="{73716ED7-C9BD-4B6B-A2DD-E23F9CE132E8}"/>
            </a:ext>
          </a:extLst>
        </xdr:cNvPr>
        <xdr:cNvSpPr/>
      </xdr:nvSpPr>
      <xdr:spPr>
        <a:xfrm>
          <a:off x="20383500" y="667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38148</xdr:rowOff>
    </xdr:from>
    <xdr:to>
      <xdr:col>102</xdr:col>
      <xdr:colOff>165100</xdr:colOff>
      <xdr:row>39</xdr:row>
      <xdr:rowOff>139748</xdr:rowOff>
    </xdr:to>
    <xdr:sp macro="" textlink="">
      <xdr:nvSpPr>
        <xdr:cNvPr id="585" name="フローチャート: 判断 584">
          <a:extLst>
            <a:ext uri="{FF2B5EF4-FFF2-40B4-BE49-F238E27FC236}">
              <a16:creationId xmlns:a16="http://schemas.microsoft.com/office/drawing/2014/main" id="{0BE1BD7A-00B2-4B37-BDB7-BDD737FB862A}"/>
            </a:ext>
          </a:extLst>
        </xdr:cNvPr>
        <xdr:cNvSpPr/>
      </xdr:nvSpPr>
      <xdr:spPr>
        <a:xfrm>
          <a:off x="19494500" y="6724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39447</xdr:rowOff>
    </xdr:from>
    <xdr:to>
      <xdr:col>98</xdr:col>
      <xdr:colOff>38100</xdr:colOff>
      <xdr:row>39</xdr:row>
      <xdr:rowOff>141047</xdr:rowOff>
    </xdr:to>
    <xdr:sp macro="" textlink="">
      <xdr:nvSpPr>
        <xdr:cNvPr id="586" name="フローチャート: 判断 585">
          <a:extLst>
            <a:ext uri="{FF2B5EF4-FFF2-40B4-BE49-F238E27FC236}">
              <a16:creationId xmlns:a16="http://schemas.microsoft.com/office/drawing/2014/main" id="{1B8F1197-DA13-4ECA-8F1A-5D454516C28A}"/>
            </a:ext>
          </a:extLst>
        </xdr:cNvPr>
        <xdr:cNvSpPr/>
      </xdr:nvSpPr>
      <xdr:spPr>
        <a:xfrm>
          <a:off x="18605500" y="672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2CBA096-E2B0-4247-A677-8A09E12E604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B5A93567-9499-435A-99CB-72A3E35C672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DAC850D1-CC4C-4B33-BDF5-09942C1C31F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DCE25EC6-20E9-41A8-9EF4-161E4E8D8F1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19E3DF1B-F2B5-47A3-8187-273E7EE1FA8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27675</xdr:rowOff>
    </xdr:from>
    <xdr:to>
      <xdr:col>116</xdr:col>
      <xdr:colOff>114300</xdr:colOff>
      <xdr:row>37</xdr:row>
      <xdr:rowOff>129275</xdr:rowOff>
    </xdr:to>
    <xdr:sp macro="" textlink="">
      <xdr:nvSpPr>
        <xdr:cNvPr id="592" name="楕円 591">
          <a:extLst>
            <a:ext uri="{FF2B5EF4-FFF2-40B4-BE49-F238E27FC236}">
              <a16:creationId xmlns:a16="http://schemas.microsoft.com/office/drawing/2014/main" id="{4637FD8C-C73F-458A-8FC7-972F620268D1}"/>
            </a:ext>
          </a:extLst>
        </xdr:cNvPr>
        <xdr:cNvSpPr/>
      </xdr:nvSpPr>
      <xdr:spPr>
        <a:xfrm>
          <a:off x="22110700" y="637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50552</xdr:rowOff>
    </xdr:from>
    <xdr:ext cx="599010" cy="259045"/>
    <xdr:sp macro="" textlink="">
      <xdr:nvSpPr>
        <xdr:cNvPr id="593" name="【一般廃棄物処理施設】&#10;一人当たり有形固定資産（償却資産）額該当値テキスト">
          <a:extLst>
            <a:ext uri="{FF2B5EF4-FFF2-40B4-BE49-F238E27FC236}">
              <a16:creationId xmlns:a16="http://schemas.microsoft.com/office/drawing/2014/main" id="{AE40A36E-56A1-40D2-9A28-59CC4EA29E2A}"/>
            </a:ext>
          </a:extLst>
        </xdr:cNvPr>
        <xdr:cNvSpPr txBox="1"/>
      </xdr:nvSpPr>
      <xdr:spPr>
        <a:xfrm>
          <a:off x="22199600" y="6222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42252</xdr:rowOff>
    </xdr:from>
    <xdr:to>
      <xdr:col>112</xdr:col>
      <xdr:colOff>38100</xdr:colOff>
      <xdr:row>37</xdr:row>
      <xdr:rowOff>143852</xdr:rowOff>
    </xdr:to>
    <xdr:sp macro="" textlink="">
      <xdr:nvSpPr>
        <xdr:cNvPr id="594" name="楕円 593">
          <a:extLst>
            <a:ext uri="{FF2B5EF4-FFF2-40B4-BE49-F238E27FC236}">
              <a16:creationId xmlns:a16="http://schemas.microsoft.com/office/drawing/2014/main" id="{69520D89-ECDC-4F7F-AE44-95714E5712DE}"/>
            </a:ext>
          </a:extLst>
        </xdr:cNvPr>
        <xdr:cNvSpPr/>
      </xdr:nvSpPr>
      <xdr:spPr>
        <a:xfrm>
          <a:off x="21272500" y="638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78475</xdr:rowOff>
    </xdr:from>
    <xdr:to>
      <xdr:col>116</xdr:col>
      <xdr:colOff>63500</xdr:colOff>
      <xdr:row>37</xdr:row>
      <xdr:rowOff>93052</xdr:rowOff>
    </xdr:to>
    <xdr:cxnSp macro="">
      <xdr:nvCxnSpPr>
        <xdr:cNvPr id="595" name="直線コネクタ 594">
          <a:extLst>
            <a:ext uri="{FF2B5EF4-FFF2-40B4-BE49-F238E27FC236}">
              <a16:creationId xmlns:a16="http://schemas.microsoft.com/office/drawing/2014/main" id="{2EF267B6-5C22-415E-813A-AC31A9ADD6AE}"/>
            </a:ext>
          </a:extLst>
        </xdr:cNvPr>
        <xdr:cNvCxnSpPr/>
      </xdr:nvCxnSpPr>
      <xdr:spPr>
        <a:xfrm flipV="1">
          <a:off x="21323300" y="6422125"/>
          <a:ext cx="838200" cy="1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51377</xdr:rowOff>
    </xdr:from>
    <xdr:to>
      <xdr:col>107</xdr:col>
      <xdr:colOff>101600</xdr:colOff>
      <xdr:row>37</xdr:row>
      <xdr:rowOff>152977</xdr:rowOff>
    </xdr:to>
    <xdr:sp macro="" textlink="">
      <xdr:nvSpPr>
        <xdr:cNvPr id="596" name="楕円 595">
          <a:extLst>
            <a:ext uri="{FF2B5EF4-FFF2-40B4-BE49-F238E27FC236}">
              <a16:creationId xmlns:a16="http://schemas.microsoft.com/office/drawing/2014/main" id="{FFC25AF5-F9E9-4C4E-A0AC-FBECCD46F34E}"/>
            </a:ext>
          </a:extLst>
        </xdr:cNvPr>
        <xdr:cNvSpPr/>
      </xdr:nvSpPr>
      <xdr:spPr>
        <a:xfrm>
          <a:off x="20383500" y="639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93052</xdr:rowOff>
    </xdr:from>
    <xdr:to>
      <xdr:col>111</xdr:col>
      <xdr:colOff>177800</xdr:colOff>
      <xdr:row>37</xdr:row>
      <xdr:rowOff>102177</xdr:rowOff>
    </xdr:to>
    <xdr:cxnSp macro="">
      <xdr:nvCxnSpPr>
        <xdr:cNvPr id="597" name="直線コネクタ 596">
          <a:extLst>
            <a:ext uri="{FF2B5EF4-FFF2-40B4-BE49-F238E27FC236}">
              <a16:creationId xmlns:a16="http://schemas.microsoft.com/office/drawing/2014/main" id="{65245FA4-DEF3-4DDE-811B-F636747C80FC}"/>
            </a:ext>
          </a:extLst>
        </xdr:cNvPr>
        <xdr:cNvCxnSpPr/>
      </xdr:nvCxnSpPr>
      <xdr:spPr>
        <a:xfrm flipV="1">
          <a:off x="20434300" y="6436702"/>
          <a:ext cx="889000" cy="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52558</xdr:rowOff>
    </xdr:from>
    <xdr:to>
      <xdr:col>102</xdr:col>
      <xdr:colOff>165100</xdr:colOff>
      <xdr:row>39</xdr:row>
      <xdr:rowOff>154158</xdr:rowOff>
    </xdr:to>
    <xdr:sp macro="" textlink="">
      <xdr:nvSpPr>
        <xdr:cNvPr id="598" name="楕円 597">
          <a:extLst>
            <a:ext uri="{FF2B5EF4-FFF2-40B4-BE49-F238E27FC236}">
              <a16:creationId xmlns:a16="http://schemas.microsoft.com/office/drawing/2014/main" id="{62D4DB2A-6BAC-4E28-BBC5-690324FD8AEB}"/>
            </a:ext>
          </a:extLst>
        </xdr:cNvPr>
        <xdr:cNvSpPr/>
      </xdr:nvSpPr>
      <xdr:spPr>
        <a:xfrm>
          <a:off x="19494500" y="673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102177</xdr:rowOff>
    </xdr:from>
    <xdr:to>
      <xdr:col>107</xdr:col>
      <xdr:colOff>50800</xdr:colOff>
      <xdr:row>39</xdr:row>
      <xdr:rowOff>103358</xdr:rowOff>
    </xdr:to>
    <xdr:cxnSp macro="">
      <xdr:nvCxnSpPr>
        <xdr:cNvPr id="599" name="直線コネクタ 598">
          <a:extLst>
            <a:ext uri="{FF2B5EF4-FFF2-40B4-BE49-F238E27FC236}">
              <a16:creationId xmlns:a16="http://schemas.microsoft.com/office/drawing/2014/main" id="{8ED1852E-95CC-420B-8A41-C5C9BB7BE33F}"/>
            </a:ext>
          </a:extLst>
        </xdr:cNvPr>
        <xdr:cNvCxnSpPr/>
      </xdr:nvCxnSpPr>
      <xdr:spPr>
        <a:xfrm flipV="1">
          <a:off x="19545300" y="6445827"/>
          <a:ext cx="889000" cy="34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64095</xdr:rowOff>
    </xdr:from>
    <xdr:to>
      <xdr:col>98</xdr:col>
      <xdr:colOff>38100</xdr:colOff>
      <xdr:row>39</xdr:row>
      <xdr:rowOff>165695</xdr:rowOff>
    </xdr:to>
    <xdr:sp macro="" textlink="">
      <xdr:nvSpPr>
        <xdr:cNvPr id="600" name="楕円 599">
          <a:extLst>
            <a:ext uri="{FF2B5EF4-FFF2-40B4-BE49-F238E27FC236}">
              <a16:creationId xmlns:a16="http://schemas.microsoft.com/office/drawing/2014/main" id="{2264C912-12FD-43B9-B9E5-7A5C5AD9FB58}"/>
            </a:ext>
          </a:extLst>
        </xdr:cNvPr>
        <xdr:cNvSpPr/>
      </xdr:nvSpPr>
      <xdr:spPr>
        <a:xfrm>
          <a:off x="18605500" y="675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103358</xdr:rowOff>
    </xdr:from>
    <xdr:to>
      <xdr:col>102</xdr:col>
      <xdr:colOff>114300</xdr:colOff>
      <xdr:row>39</xdr:row>
      <xdr:rowOff>114895</xdr:rowOff>
    </xdr:to>
    <xdr:cxnSp macro="">
      <xdr:nvCxnSpPr>
        <xdr:cNvPr id="601" name="直線コネクタ 600">
          <a:extLst>
            <a:ext uri="{FF2B5EF4-FFF2-40B4-BE49-F238E27FC236}">
              <a16:creationId xmlns:a16="http://schemas.microsoft.com/office/drawing/2014/main" id="{3527059B-8C78-48C6-94A1-4B4E5C194544}"/>
            </a:ext>
          </a:extLst>
        </xdr:cNvPr>
        <xdr:cNvCxnSpPr/>
      </xdr:nvCxnSpPr>
      <xdr:spPr>
        <a:xfrm flipV="1">
          <a:off x="18656300" y="6789908"/>
          <a:ext cx="889000" cy="1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57380</xdr:rowOff>
    </xdr:from>
    <xdr:ext cx="599010" cy="259045"/>
    <xdr:sp macro="" textlink="">
      <xdr:nvSpPr>
        <xdr:cNvPr id="602" name="n_1aveValue【一般廃棄物処理施設】&#10;一人当たり有形固定資産（償却資産）額">
          <a:extLst>
            <a:ext uri="{FF2B5EF4-FFF2-40B4-BE49-F238E27FC236}">
              <a16:creationId xmlns:a16="http://schemas.microsoft.com/office/drawing/2014/main" id="{8B96AF1B-D6ED-48C1-8588-9FE17B76FEAB}"/>
            </a:ext>
          </a:extLst>
        </xdr:cNvPr>
        <xdr:cNvSpPr txBox="1"/>
      </xdr:nvSpPr>
      <xdr:spPr>
        <a:xfrm>
          <a:off x="21011095" y="6743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78164</xdr:rowOff>
    </xdr:from>
    <xdr:ext cx="599010" cy="259045"/>
    <xdr:sp macro="" textlink="">
      <xdr:nvSpPr>
        <xdr:cNvPr id="603" name="n_2aveValue【一般廃棄物処理施設】&#10;一人当たり有形固定資産（償却資産）額">
          <a:extLst>
            <a:ext uri="{FF2B5EF4-FFF2-40B4-BE49-F238E27FC236}">
              <a16:creationId xmlns:a16="http://schemas.microsoft.com/office/drawing/2014/main" id="{F48925BF-3855-412B-BC31-6FF4B82E4273}"/>
            </a:ext>
          </a:extLst>
        </xdr:cNvPr>
        <xdr:cNvSpPr txBox="1"/>
      </xdr:nvSpPr>
      <xdr:spPr>
        <a:xfrm>
          <a:off x="20134795" y="6764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156275</xdr:rowOff>
    </xdr:from>
    <xdr:ext cx="599010" cy="259045"/>
    <xdr:sp macro="" textlink="">
      <xdr:nvSpPr>
        <xdr:cNvPr id="604" name="n_3aveValue【一般廃棄物処理施設】&#10;一人当たり有形固定資産（償却資産）額">
          <a:extLst>
            <a:ext uri="{FF2B5EF4-FFF2-40B4-BE49-F238E27FC236}">
              <a16:creationId xmlns:a16="http://schemas.microsoft.com/office/drawing/2014/main" id="{5A5B87CF-0AD5-4F76-8B30-4B82BA3EAEC0}"/>
            </a:ext>
          </a:extLst>
        </xdr:cNvPr>
        <xdr:cNvSpPr txBox="1"/>
      </xdr:nvSpPr>
      <xdr:spPr>
        <a:xfrm>
          <a:off x="19245795" y="6499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157574</xdr:rowOff>
    </xdr:from>
    <xdr:ext cx="599010" cy="259045"/>
    <xdr:sp macro="" textlink="">
      <xdr:nvSpPr>
        <xdr:cNvPr id="605" name="n_4aveValue【一般廃棄物処理施設】&#10;一人当たり有形固定資産（償却資産）額">
          <a:extLst>
            <a:ext uri="{FF2B5EF4-FFF2-40B4-BE49-F238E27FC236}">
              <a16:creationId xmlns:a16="http://schemas.microsoft.com/office/drawing/2014/main" id="{44D9D8A4-4CA9-4561-BC24-80344BE6D971}"/>
            </a:ext>
          </a:extLst>
        </xdr:cNvPr>
        <xdr:cNvSpPr txBox="1"/>
      </xdr:nvSpPr>
      <xdr:spPr>
        <a:xfrm>
          <a:off x="18356795" y="6501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160379</xdr:rowOff>
    </xdr:from>
    <xdr:ext cx="599010" cy="259045"/>
    <xdr:sp macro="" textlink="">
      <xdr:nvSpPr>
        <xdr:cNvPr id="606" name="n_1mainValue【一般廃棄物処理施設】&#10;一人当たり有形固定資産（償却資産）額">
          <a:extLst>
            <a:ext uri="{FF2B5EF4-FFF2-40B4-BE49-F238E27FC236}">
              <a16:creationId xmlns:a16="http://schemas.microsoft.com/office/drawing/2014/main" id="{AAB31A0E-ECB5-4401-B52A-9E642562F7A0}"/>
            </a:ext>
          </a:extLst>
        </xdr:cNvPr>
        <xdr:cNvSpPr txBox="1"/>
      </xdr:nvSpPr>
      <xdr:spPr>
        <a:xfrm>
          <a:off x="21011095" y="616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169504</xdr:rowOff>
    </xdr:from>
    <xdr:ext cx="599010" cy="259045"/>
    <xdr:sp macro="" textlink="">
      <xdr:nvSpPr>
        <xdr:cNvPr id="607" name="n_2mainValue【一般廃棄物処理施設】&#10;一人当たり有形固定資産（償却資産）額">
          <a:extLst>
            <a:ext uri="{FF2B5EF4-FFF2-40B4-BE49-F238E27FC236}">
              <a16:creationId xmlns:a16="http://schemas.microsoft.com/office/drawing/2014/main" id="{60631C82-A500-451D-BBAE-27D545E685EB}"/>
            </a:ext>
          </a:extLst>
        </xdr:cNvPr>
        <xdr:cNvSpPr txBox="1"/>
      </xdr:nvSpPr>
      <xdr:spPr>
        <a:xfrm>
          <a:off x="20134795" y="617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145285</xdr:rowOff>
    </xdr:from>
    <xdr:ext cx="599010" cy="259045"/>
    <xdr:sp macro="" textlink="">
      <xdr:nvSpPr>
        <xdr:cNvPr id="608" name="n_3mainValue【一般廃棄物処理施設】&#10;一人当たり有形固定資産（償却資産）額">
          <a:extLst>
            <a:ext uri="{FF2B5EF4-FFF2-40B4-BE49-F238E27FC236}">
              <a16:creationId xmlns:a16="http://schemas.microsoft.com/office/drawing/2014/main" id="{9BF8FA0C-ECC7-4A43-9D12-2E0E2792C027}"/>
            </a:ext>
          </a:extLst>
        </xdr:cNvPr>
        <xdr:cNvSpPr txBox="1"/>
      </xdr:nvSpPr>
      <xdr:spPr>
        <a:xfrm>
          <a:off x="19245795" y="6831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156822</xdr:rowOff>
    </xdr:from>
    <xdr:ext cx="599010" cy="259045"/>
    <xdr:sp macro="" textlink="">
      <xdr:nvSpPr>
        <xdr:cNvPr id="609" name="n_4mainValue【一般廃棄物処理施設】&#10;一人当たり有形固定資産（償却資産）額">
          <a:extLst>
            <a:ext uri="{FF2B5EF4-FFF2-40B4-BE49-F238E27FC236}">
              <a16:creationId xmlns:a16="http://schemas.microsoft.com/office/drawing/2014/main" id="{CEC066FA-2771-46EB-A9CD-8F2E487F0EA9}"/>
            </a:ext>
          </a:extLst>
        </xdr:cNvPr>
        <xdr:cNvSpPr txBox="1"/>
      </xdr:nvSpPr>
      <xdr:spPr>
        <a:xfrm>
          <a:off x="18356795" y="684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8C92ECB5-49C9-41B8-95E5-26F214845EB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B695699C-A408-4AA1-B9ED-6104DDB637F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E2679E56-D212-448F-9826-51EDF959C7F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67757E7A-9E5D-4AD6-9F4B-347FAE1C69C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08343F90-D8A1-4DDB-A6FF-FD48D3CBDC8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190F5F60-C38C-495C-B9E1-247D6660E32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AC6CD13D-3A2B-4638-AF18-B4853A01179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225E130D-E4D3-49B8-A0A8-6B4AF2745AB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BC8BC3BA-FD80-4ECE-8C0A-5E95AFD1241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1015884F-1FF1-4677-81CE-DEE8A63032D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9920BFA2-B032-4F59-A7F2-C51EE53ACE8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a:extLst>
            <a:ext uri="{FF2B5EF4-FFF2-40B4-BE49-F238E27FC236}">
              <a16:creationId xmlns:a16="http://schemas.microsoft.com/office/drawing/2014/main" id="{5AA08882-A5E4-4FE0-95D7-E757F0BCCA8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2" name="テキスト ボックス 621">
          <a:extLst>
            <a:ext uri="{FF2B5EF4-FFF2-40B4-BE49-F238E27FC236}">
              <a16:creationId xmlns:a16="http://schemas.microsoft.com/office/drawing/2014/main" id="{F48F46A8-3E93-4A98-8265-9D57FD21C31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a:extLst>
            <a:ext uri="{FF2B5EF4-FFF2-40B4-BE49-F238E27FC236}">
              <a16:creationId xmlns:a16="http://schemas.microsoft.com/office/drawing/2014/main" id="{9AD71228-B01B-4196-B1E8-8AC34F1E927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a:extLst>
            <a:ext uri="{FF2B5EF4-FFF2-40B4-BE49-F238E27FC236}">
              <a16:creationId xmlns:a16="http://schemas.microsoft.com/office/drawing/2014/main" id="{78A16E2B-77EF-4B0F-ABE3-F14C1856855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a16="http://schemas.microsoft.com/office/drawing/2014/main" id="{11559BC9-1220-4558-972E-26724E85148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a:extLst>
            <a:ext uri="{FF2B5EF4-FFF2-40B4-BE49-F238E27FC236}">
              <a16:creationId xmlns:a16="http://schemas.microsoft.com/office/drawing/2014/main" id="{3033C38E-321C-4E9D-B83D-B77CA310073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a:extLst>
            <a:ext uri="{FF2B5EF4-FFF2-40B4-BE49-F238E27FC236}">
              <a16:creationId xmlns:a16="http://schemas.microsoft.com/office/drawing/2014/main" id="{D383C933-7458-4A99-B817-77A39795F2D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a:extLst>
            <a:ext uri="{FF2B5EF4-FFF2-40B4-BE49-F238E27FC236}">
              <a16:creationId xmlns:a16="http://schemas.microsoft.com/office/drawing/2014/main" id="{C8832F12-E5EB-4E34-AC1B-1CD921A98D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a:extLst>
            <a:ext uri="{FF2B5EF4-FFF2-40B4-BE49-F238E27FC236}">
              <a16:creationId xmlns:a16="http://schemas.microsoft.com/office/drawing/2014/main" id="{5E1306F4-AA65-4774-8231-812996D686D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a:extLst>
            <a:ext uri="{FF2B5EF4-FFF2-40B4-BE49-F238E27FC236}">
              <a16:creationId xmlns:a16="http://schemas.microsoft.com/office/drawing/2014/main" id="{54ECC080-7575-4FA0-A11A-BFB8DF04630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F22C49B9-C137-4D01-9072-B9CB9430B01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2" name="テキスト ボックス 631">
          <a:extLst>
            <a:ext uri="{FF2B5EF4-FFF2-40B4-BE49-F238E27FC236}">
              <a16:creationId xmlns:a16="http://schemas.microsoft.com/office/drawing/2014/main" id="{4C337083-82A4-45EF-B54A-885C553A4B4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保健センター・保健所】&#10;有形固定資産減価償却率グラフ枠">
          <a:extLst>
            <a:ext uri="{FF2B5EF4-FFF2-40B4-BE49-F238E27FC236}">
              <a16:creationId xmlns:a16="http://schemas.microsoft.com/office/drawing/2014/main" id="{40F8924E-51F2-43B5-9CB1-9D7C6224A30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64</xdr:row>
      <xdr:rowOff>76200</xdr:rowOff>
    </xdr:to>
    <xdr:cxnSp macro="">
      <xdr:nvCxnSpPr>
        <xdr:cNvPr id="634" name="直線コネクタ 633">
          <a:extLst>
            <a:ext uri="{FF2B5EF4-FFF2-40B4-BE49-F238E27FC236}">
              <a16:creationId xmlns:a16="http://schemas.microsoft.com/office/drawing/2014/main" id="{AED0C308-FDC1-43F2-BD36-114E340FF109}"/>
            </a:ext>
          </a:extLst>
        </xdr:cNvPr>
        <xdr:cNvCxnSpPr/>
      </xdr:nvCxnSpPr>
      <xdr:spPr>
        <a:xfrm flipV="1">
          <a:off x="16318864" y="954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5" name="【保健センター・保健所】&#10;有形固定資産減価償却率最小値テキスト">
          <a:extLst>
            <a:ext uri="{FF2B5EF4-FFF2-40B4-BE49-F238E27FC236}">
              <a16:creationId xmlns:a16="http://schemas.microsoft.com/office/drawing/2014/main" id="{DF859181-2A85-400F-9597-B3DE5747848F}"/>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6" name="直線コネクタ 635">
          <a:extLst>
            <a:ext uri="{FF2B5EF4-FFF2-40B4-BE49-F238E27FC236}">
              <a16:creationId xmlns:a16="http://schemas.microsoft.com/office/drawing/2014/main" id="{700EE13F-E225-4B13-B677-D04D071545AB}"/>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637" name="【保健センター・保健所】&#10;有形固定資産減価償却率最大値テキスト">
          <a:extLst>
            <a:ext uri="{FF2B5EF4-FFF2-40B4-BE49-F238E27FC236}">
              <a16:creationId xmlns:a16="http://schemas.microsoft.com/office/drawing/2014/main" id="{2A301259-F5FB-4696-9D69-33AFBBE121F3}"/>
            </a:ext>
          </a:extLst>
        </xdr:cNvPr>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638" name="直線コネクタ 637">
          <a:extLst>
            <a:ext uri="{FF2B5EF4-FFF2-40B4-BE49-F238E27FC236}">
              <a16:creationId xmlns:a16="http://schemas.microsoft.com/office/drawing/2014/main" id="{98033B9F-6BF4-4A03-BA14-E894E310072A}"/>
            </a:ext>
          </a:extLst>
        </xdr:cNvPr>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113047</xdr:rowOff>
    </xdr:from>
    <xdr:ext cx="405111" cy="259045"/>
    <xdr:sp macro="" textlink="">
      <xdr:nvSpPr>
        <xdr:cNvPr id="639" name="【保健センター・保健所】&#10;有形固定資産減価償却率平均値テキスト">
          <a:extLst>
            <a:ext uri="{FF2B5EF4-FFF2-40B4-BE49-F238E27FC236}">
              <a16:creationId xmlns:a16="http://schemas.microsoft.com/office/drawing/2014/main" id="{C22E3958-892D-479E-BCD9-B26A6E260479}"/>
            </a:ext>
          </a:extLst>
        </xdr:cNvPr>
        <xdr:cNvSpPr txBox="1"/>
      </xdr:nvSpPr>
      <xdr:spPr>
        <a:xfrm>
          <a:off x="16357600" y="1005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90170</xdr:rowOff>
    </xdr:from>
    <xdr:to>
      <xdr:col>85</xdr:col>
      <xdr:colOff>177800</xdr:colOff>
      <xdr:row>60</xdr:row>
      <xdr:rowOff>20320</xdr:rowOff>
    </xdr:to>
    <xdr:sp macro="" textlink="">
      <xdr:nvSpPr>
        <xdr:cNvPr id="640" name="フローチャート: 判断 639">
          <a:extLst>
            <a:ext uri="{FF2B5EF4-FFF2-40B4-BE49-F238E27FC236}">
              <a16:creationId xmlns:a16="http://schemas.microsoft.com/office/drawing/2014/main" id="{77BD8400-7962-4293-B3DF-63E4CA7D9549}"/>
            </a:ext>
          </a:extLst>
        </xdr:cNvPr>
        <xdr:cNvSpPr/>
      </xdr:nvSpPr>
      <xdr:spPr>
        <a:xfrm>
          <a:off x="162687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53975</xdr:rowOff>
    </xdr:from>
    <xdr:to>
      <xdr:col>81</xdr:col>
      <xdr:colOff>101600</xdr:colOff>
      <xdr:row>59</xdr:row>
      <xdr:rowOff>155575</xdr:rowOff>
    </xdr:to>
    <xdr:sp macro="" textlink="">
      <xdr:nvSpPr>
        <xdr:cNvPr id="641" name="フローチャート: 判断 640">
          <a:extLst>
            <a:ext uri="{FF2B5EF4-FFF2-40B4-BE49-F238E27FC236}">
              <a16:creationId xmlns:a16="http://schemas.microsoft.com/office/drawing/2014/main" id="{BCFE8C33-62DD-41CE-A38A-44A31494CF26}"/>
            </a:ext>
          </a:extLst>
        </xdr:cNvPr>
        <xdr:cNvSpPr/>
      </xdr:nvSpPr>
      <xdr:spPr>
        <a:xfrm>
          <a:off x="15430500" y="101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xdr:rowOff>
    </xdr:from>
    <xdr:to>
      <xdr:col>76</xdr:col>
      <xdr:colOff>165100</xdr:colOff>
      <xdr:row>59</xdr:row>
      <xdr:rowOff>115570</xdr:rowOff>
    </xdr:to>
    <xdr:sp macro="" textlink="">
      <xdr:nvSpPr>
        <xdr:cNvPr id="642" name="フローチャート: 判断 641">
          <a:extLst>
            <a:ext uri="{FF2B5EF4-FFF2-40B4-BE49-F238E27FC236}">
              <a16:creationId xmlns:a16="http://schemas.microsoft.com/office/drawing/2014/main" id="{A84E44F5-7B46-46B0-9E4A-DDE1B555ED7A}"/>
            </a:ext>
          </a:extLst>
        </xdr:cNvPr>
        <xdr:cNvSpPr/>
      </xdr:nvSpPr>
      <xdr:spPr>
        <a:xfrm>
          <a:off x="14541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10160</xdr:rowOff>
    </xdr:from>
    <xdr:to>
      <xdr:col>72</xdr:col>
      <xdr:colOff>38100</xdr:colOff>
      <xdr:row>59</xdr:row>
      <xdr:rowOff>111760</xdr:rowOff>
    </xdr:to>
    <xdr:sp macro="" textlink="">
      <xdr:nvSpPr>
        <xdr:cNvPr id="643" name="フローチャート: 判断 642">
          <a:extLst>
            <a:ext uri="{FF2B5EF4-FFF2-40B4-BE49-F238E27FC236}">
              <a16:creationId xmlns:a16="http://schemas.microsoft.com/office/drawing/2014/main" id="{0F6E647B-455C-43D6-BB8D-659A03ED0838}"/>
            </a:ext>
          </a:extLst>
        </xdr:cNvPr>
        <xdr:cNvSpPr/>
      </xdr:nvSpPr>
      <xdr:spPr>
        <a:xfrm>
          <a:off x="13652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130175</xdr:rowOff>
    </xdr:from>
    <xdr:to>
      <xdr:col>67</xdr:col>
      <xdr:colOff>101600</xdr:colOff>
      <xdr:row>59</xdr:row>
      <xdr:rowOff>60325</xdr:rowOff>
    </xdr:to>
    <xdr:sp macro="" textlink="">
      <xdr:nvSpPr>
        <xdr:cNvPr id="644" name="フローチャート: 判断 643">
          <a:extLst>
            <a:ext uri="{FF2B5EF4-FFF2-40B4-BE49-F238E27FC236}">
              <a16:creationId xmlns:a16="http://schemas.microsoft.com/office/drawing/2014/main" id="{F8F5D028-77A0-4464-8BCC-843296A738E4}"/>
            </a:ext>
          </a:extLst>
        </xdr:cNvPr>
        <xdr:cNvSpPr/>
      </xdr:nvSpPr>
      <xdr:spPr>
        <a:xfrm>
          <a:off x="12763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8DD7D458-6212-4F40-8F59-74832CE6B55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90F65AF3-2C61-4826-B100-31298D525F0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BDD659F-25A8-45DB-AE3A-6C77AD72F61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798A9B8F-E0F4-49E9-8AC1-2D83EC73098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40E4AD77-9A7F-406F-9EBE-2918C9E42B7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156845</xdr:rowOff>
    </xdr:from>
    <xdr:to>
      <xdr:col>85</xdr:col>
      <xdr:colOff>177800</xdr:colOff>
      <xdr:row>62</xdr:row>
      <xdr:rowOff>86995</xdr:rowOff>
    </xdr:to>
    <xdr:sp macro="" textlink="">
      <xdr:nvSpPr>
        <xdr:cNvPr id="650" name="楕円 649">
          <a:extLst>
            <a:ext uri="{FF2B5EF4-FFF2-40B4-BE49-F238E27FC236}">
              <a16:creationId xmlns:a16="http://schemas.microsoft.com/office/drawing/2014/main" id="{A669016A-20D6-4775-8326-C50A997B9856}"/>
            </a:ext>
          </a:extLst>
        </xdr:cNvPr>
        <xdr:cNvSpPr/>
      </xdr:nvSpPr>
      <xdr:spPr>
        <a:xfrm>
          <a:off x="162687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135272</xdr:rowOff>
    </xdr:from>
    <xdr:ext cx="405111" cy="259045"/>
    <xdr:sp macro="" textlink="">
      <xdr:nvSpPr>
        <xdr:cNvPr id="651" name="【保健センター・保健所】&#10;有形固定資産減価償却率該当値テキスト">
          <a:extLst>
            <a:ext uri="{FF2B5EF4-FFF2-40B4-BE49-F238E27FC236}">
              <a16:creationId xmlns:a16="http://schemas.microsoft.com/office/drawing/2014/main" id="{CB1508D5-E32C-437C-AB86-A5CB99EC3898}"/>
            </a:ext>
          </a:extLst>
        </xdr:cNvPr>
        <xdr:cNvSpPr txBox="1"/>
      </xdr:nvSpPr>
      <xdr:spPr>
        <a:xfrm>
          <a:off x="16357600"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156845</xdr:rowOff>
    </xdr:from>
    <xdr:to>
      <xdr:col>81</xdr:col>
      <xdr:colOff>101600</xdr:colOff>
      <xdr:row>62</xdr:row>
      <xdr:rowOff>86995</xdr:rowOff>
    </xdr:to>
    <xdr:sp macro="" textlink="">
      <xdr:nvSpPr>
        <xdr:cNvPr id="652" name="楕円 651">
          <a:extLst>
            <a:ext uri="{FF2B5EF4-FFF2-40B4-BE49-F238E27FC236}">
              <a16:creationId xmlns:a16="http://schemas.microsoft.com/office/drawing/2014/main" id="{340FC984-848D-47E7-A163-E4FEB93EC22E}"/>
            </a:ext>
          </a:extLst>
        </xdr:cNvPr>
        <xdr:cNvSpPr/>
      </xdr:nvSpPr>
      <xdr:spPr>
        <a:xfrm>
          <a:off x="154305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36195</xdr:rowOff>
    </xdr:from>
    <xdr:to>
      <xdr:col>85</xdr:col>
      <xdr:colOff>127000</xdr:colOff>
      <xdr:row>62</xdr:row>
      <xdr:rowOff>36195</xdr:rowOff>
    </xdr:to>
    <xdr:cxnSp macro="">
      <xdr:nvCxnSpPr>
        <xdr:cNvPr id="653" name="直線コネクタ 652">
          <a:extLst>
            <a:ext uri="{FF2B5EF4-FFF2-40B4-BE49-F238E27FC236}">
              <a16:creationId xmlns:a16="http://schemas.microsoft.com/office/drawing/2014/main" id="{67D82135-0954-4583-894B-9332B3C7D18A}"/>
            </a:ext>
          </a:extLst>
        </xdr:cNvPr>
        <xdr:cNvCxnSpPr/>
      </xdr:nvCxnSpPr>
      <xdr:spPr>
        <a:xfrm>
          <a:off x="15481300" y="106660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156845</xdr:rowOff>
    </xdr:from>
    <xdr:to>
      <xdr:col>76</xdr:col>
      <xdr:colOff>165100</xdr:colOff>
      <xdr:row>62</xdr:row>
      <xdr:rowOff>86995</xdr:rowOff>
    </xdr:to>
    <xdr:sp macro="" textlink="">
      <xdr:nvSpPr>
        <xdr:cNvPr id="654" name="楕円 653">
          <a:extLst>
            <a:ext uri="{FF2B5EF4-FFF2-40B4-BE49-F238E27FC236}">
              <a16:creationId xmlns:a16="http://schemas.microsoft.com/office/drawing/2014/main" id="{994FCEC1-791B-403D-B176-9747E0A48362}"/>
            </a:ext>
          </a:extLst>
        </xdr:cNvPr>
        <xdr:cNvSpPr/>
      </xdr:nvSpPr>
      <xdr:spPr>
        <a:xfrm>
          <a:off x="145415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36195</xdr:rowOff>
    </xdr:from>
    <xdr:to>
      <xdr:col>81</xdr:col>
      <xdr:colOff>50800</xdr:colOff>
      <xdr:row>62</xdr:row>
      <xdr:rowOff>36195</xdr:rowOff>
    </xdr:to>
    <xdr:cxnSp macro="">
      <xdr:nvCxnSpPr>
        <xdr:cNvPr id="655" name="直線コネクタ 654">
          <a:extLst>
            <a:ext uri="{FF2B5EF4-FFF2-40B4-BE49-F238E27FC236}">
              <a16:creationId xmlns:a16="http://schemas.microsoft.com/office/drawing/2014/main" id="{946522B8-65D7-423B-89FA-65B4B8BC6F05}"/>
            </a:ext>
          </a:extLst>
        </xdr:cNvPr>
        <xdr:cNvCxnSpPr/>
      </xdr:nvCxnSpPr>
      <xdr:spPr>
        <a:xfrm>
          <a:off x="14592300" y="106660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105410</xdr:rowOff>
    </xdr:from>
    <xdr:to>
      <xdr:col>72</xdr:col>
      <xdr:colOff>38100</xdr:colOff>
      <xdr:row>62</xdr:row>
      <xdr:rowOff>35560</xdr:rowOff>
    </xdr:to>
    <xdr:sp macro="" textlink="">
      <xdr:nvSpPr>
        <xdr:cNvPr id="656" name="楕円 655">
          <a:extLst>
            <a:ext uri="{FF2B5EF4-FFF2-40B4-BE49-F238E27FC236}">
              <a16:creationId xmlns:a16="http://schemas.microsoft.com/office/drawing/2014/main" id="{A3D345B5-86FB-469B-97E2-ACFC4D8DAD71}"/>
            </a:ext>
          </a:extLst>
        </xdr:cNvPr>
        <xdr:cNvSpPr/>
      </xdr:nvSpPr>
      <xdr:spPr>
        <a:xfrm>
          <a:off x="13652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156210</xdr:rowOff>
    </xdr:from>
    <xdr:to>
      <xdr:col>76</xdr:col>
      <xdr:colOff>114300</xdr:colOff>
      <xdr:row>62</xdr:row>
      <xdr:rowOff>36195</xdr:rowOff>
    </xdr:to>
    <xdr:cxnSp macro="">
      <xdr:nvCxnSpPr>
        <xdr:cNvPr id="657" name="直線コネクタ 656">
          <a:extLst>
            <a:ext uri="{FF2B5EF4-FFF2-40B4-BE49-F238E27FC236}">
              <a16:creationId xmlns:a16="http://schemas.microsoft.com/office/drawing/2014/main" id="{4AC3A42C-854D-4C24-9FCA-4C28F9B81E6E}"/>
            </a:ext>
          </a:extLst>
        </xdr:cNvPr>
        <xdr:cNvCxnSpPr/>
      </xdr:nvCxnSpPr>
      <xdr:spPr>
        <a:xfrm>
          <a:off x="13703300" y="1061466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53975</xdr:rowOff>
    </xdr:from>
    <xdr:to>
      <xdr:col>67</xdr:col>
      <xdr:colOff>101600</xdr:colOff>
      <xdr:row>61</xdr:row>
      <xdr:rowOff>155575</xdr:rowOff>
    </xdr:to>
    <xdr:sp macro="" textlink="">
      <xdr:nvSpPr>
        <xdr:cNvPr id="658" name="楕円 657">
          <a:extLst>
            <a:ext uri="{FF2B5EF4-FFF2-40B4-BE49-F238E27FC236}">
              <a16:creationId xmlns:a16="http://schemas.microsoft.com/office/drawing/2014/main" id="{349E829C-DBBC-416A-860E-685CF813C6CA}"/>
            </a:ext>
          </a:extLst>
        </xdr:cNvPr>
        <xdr:cNvSpPr/>
      </xdr:nvSpPr>
      <xdr:spPr>
        <a:xfrm>
          <a:off x="12763500" y="105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104775</xdr:rowOff>
    </xdr:from>
    <xdr:to>
      <xdr:col>71</xdr:col>
      <xdr:colOff>177800</xdr:colOff>
      <xdr:row>61</xdr:row>
      <xdr:rowOff>156210</xdr:rowOff>
    </xdr:to>
    <xdr:cxnSp macro="">
      <xdr:nvCxnSpPr>
        <xdr:cNvPr id="659" name="直線コネクタ 658">
          <a:extLst>
            <a:ext uri="{FF2B5EF4-FFF2-40B4-BE49-F238E27FC236}">
              <a16:creationId xmlns:a16="http://schemas.microsoft.com/office/drawing/2014/main" id="{B8ACB315-2458-4169-8D95-ED00837EE5D0}"/>
            </a:ext>
          </a:extLst>
        </xdr:cNvPr>
        <xdr:cNvCxnSpPr/>
      </xdr:nvCxnSpPr>
      <xdr:spPr>
        <a:xfrm>
          <a:off x="12814300" y="105632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652</xdr:rowOff>
    </xdr:from>
    <xdr:ext cx="405111" cy="259045"/>
    <xdr:sp macro="" textlink="">
      <xdr:nvSpPr>
        <xdr:cNvPr id="660" name="n_1aveValue【保健センター・保健所】&#10;有形固定資産減価償却率">
          <a:extLst>
            <a:ext uri="{FF2B5EF4-FFF2-40B4-BE49-F238E27FC236}">
              <a16:creationId xmlns:a16="http://schemas.microsoft.com/office/drawing/2014/main" id="{A13220A3-AC93-4EBF-9602-2EC74F89E06B}"/>
            </a:ext>
          </a:extLst>
        </xdr:cNvPr>
        <xdr:cNvSpPr txBox="1"/>
      </xdr:nvSpPr>
      <xdr:spPr>
        <a:xfrm>
          <a:off x="152660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132097</xdr:rowOff>
    </xdr:from>
    <xdr:ext cx="405111" cy="259045"/>
    <xdr:sp macro="" textlink="">
      <xdr:nvSpPr>
        <xdr:cNvPr id="661" name="n_2aveValue【保健センター・保健所】&#10;有形固定資産減価償却率">
          <a:extLst>
            <a:ext uri="{FF2B5EF4-FFF2-40B4-BE49-F238E27FC236}">
              <a16:creationId xmlns:a16="http://schemas.microsoft.com/office/drawing/2014/main" id="{026ABA52-4B92-46A5-AD22-E44E00D608A8}"/>
            </a:ext>
          </a:extLst>
        </xdr:cNvPr>
        <xdr:cNvSpPr txBox="1"/>
      </xdr:nvSpPr>
      <xdr:spPr>
        <a:xfrm>
          <a:off x="14389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128287</xdr:rowOff>
    </xdr:from>
    <xdr:ext cx="405111" cy="259045"/>
    <xdr:sp macro="" textlink="">
      <xdr:nvSpPr>
        <xdr:cNvPr id="662" name="n_3aveValue【保健センター・保健所】&#10;有形固定資産減価償却率">
          <a:extLst>
            <a:ext uri="{FF2B5EF4-FFF2-40B4-BE49-F238E27FC236}">
              <a16:creationId xmlns:a16="http://schemas.microsoft.com/office/drawing/2014/main" id="{94D64817-E94C-456C-A10D-2B44153E0BCB}"/>
            </a:ext>
          </a:extLst>
        </xdr:cNvPr>
        <xdr:cNvSpPr txBox="1"/>
      </xdr:nvSpPr>
      <xdr:spPr>
        <a:xfrm>
          <a:off x="13500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76852</xdr:rowOff>
    </xdr:from>
    <xdr:ext cx="405111" cy="259045"/>
    <xdr:sp macro="" textlink="">
      <xdr:nvSpPr>
        <xdr:cNvPr id="663" name="n_4aveValue【保健センター・保健所】&#10;有形固定資産減価償却率">
          <a:extLst>
            <a:ext uri="{FF2B5EF4-FFF2-40B4-BE49-F238E27FC236}">
              <a16:creationId xmlns:a16="http://schemas.microsoft.com/office/drawing/2014/main" id="{70C6C501-88F0-40D3-BE69-0BB89F928289}"/>
            </a:ext>
          </a:extLst>
        </xdr:cNvPr>
        <xdr:cNvSpPr txBox="1"/>
      </xdr:nvSpPr>
      <xdr:spPr>
        <a:xfrm>
          <a:off x="12611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78122</xdr:rowOff>
    </xdr:from>
    <xdr:ext cx="405111" cy="259045"/>
    <xdr:sp macro="" textlink="">
      <xdr:nvSpPr>
        <xdr:cNvPr id="664" name="n_1mainValue【保健センター・保健所】&#10;有形固定資産減価償却率">
          <a:extLst>
            <a:ext uri="{FF2B5EF4-FFF2-40B4-BE49-F238E27FC236}">
              <a16:creationId xmlns:a16="http://schemas.microsoft.com/office/drawing/2014/main" id="{2B42CF61-F6A2-4BC0-92FC-1B36D21A565E}"/>
            </a:ext>
          </a:extLst>
        </xdr:cNvPr>
        <xdr:cNvSpPr txBox="1"/>
      </xdr:nvSpPr>
      <xdr:spPr>
        <a:xfrm>
          <a:off x="152660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78122</xdr:rowOff>
    </xdr:from>
    <xdr:ext cx="405111" cy="259045"/>
    <xdr:sp macro="" textlink="">
      <xdr:nvSpPr>
        <xdr:cNvPr id="665" name="n_2mainValue【保健センター・保健所】&#10;有形固定資産減価償却率">
          <a:extLst>
            <a:ext uri="{FF2B5EF4-FFF2-40B4-BE49-F238E27FC236}">
              <a16:creationId xmlns:a16="http://schemas.microsoft.com/office/drawing/2014/main" id="{2DE2707E-F32D-4E7C-94A9-FE9C5CBAAA19}"/>
            </a:ext>
          </a:extLst>
        </xdr:cNvPr>
        <xdr:cNvSpPr txBox="1"/>
      </xdr:nvSpPr>
      <xdr:spPr>
        <a:xfrm>
          <a:off x="143897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26687</xdr:rowOff>
    </xdr:from>
    <xdr:ext cx="405111" cy="259045"/>
    <xdr:sp macro="" textlink="">
      <xdr:nvSpPr>
        <xdr:cNvPr id="666" name="n_3mainValue【保健センター・保健所】&#10;有形固定資産減価償却率">
          <a:extLst>
            <a:ext uri="{FF2B5EF4-FFF2-40B4-BE49-F238E27FC236}">
              <a16:creationId xmlns:a16="http://schemas.microsoft.com/office/drawing/2014/main" id="{F4037D6A-0F05-4E99-921D-C0AFA6D5E2BA}"/>
            </a:ext>
          </a:extLst>
        </xdr:cNvPr>
        <xdr:cNvSpPr txBox="1"/>
      </xdr:nvSpPr>
      <xdr:spPr>
        <a:xfrm>
          <a:off x="13500744" y="1065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146702</xdr:rowOff>
    </xdr:from>
    <xdr:ext cx="405111" cy="259045"/>
    <xdr:sp macro="" textlink="">
      <xdr:nvSpPr>
        <xdr:cNvPr id="667" name="n_4mainValue【保健センター・保健所】&#10;有形固定資産減価償却率">
          <a:extLst>
            <a:ext uri="{FF2B5EF4-FFF2-40B4-BE49-F238E27FC236}">
              <a16:creationId xmlns:a16="http://schemas.microsoft.com/office/drawing/2014/main" id="{DF1A850B-D9EA-4681-967A-1391AF3A61BF}"/>
            </a:ext>
          </a:extLst>
        </xdr:cNvPr>
        <xdr:cNvSpPr txBox="1"/>
      </xdr:nvSpPr>
      <xdr:spPr>
        <a:xfrm>
          <a:off x="12611744" y="1060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EAFE471B-269A-4FB3-B1C3-605E848E7B2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738270C5-E2F6-4DE6-A7C1-F4CAD52EE70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8553E4D3-75F2-4B90-B72C-1AACECFC2E6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E284723C-9578-43AC-98D1-586CFC4DAF1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857DF9F9-948B-4D68-87FF-CA0060B0E38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B812751C-16BE-4E97-B0C4-C3389BABA4F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E4C94028-FEEE-4805-B24E-ED9453E364D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AEE1C2C8-DEE5-4BC3-A119-D2F7184C9A8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F52846AE-5E09-417F-83CA-5965CE058E3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770EB0F9-FE0A-40EC-9E7D-823CC161C90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8" name="直線コネクタ 677">
          <a:extLst>
            <a:ext uri="{FF2B5EF4-FFF2-40B4-BE49-F238E27FC236}">
              <a16:creationId xmlns:a16="http://schemas.microsoft.com/office/drawing/2014/main" id="{9B6D5998-8B00-43B4-9711-461303700647}"/>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9" name="テキスト ボックス 678">
          <a:extLst>
            <a:ext uri="{FF2B5EF4-FFF2-40B4-BE49-F238E27FC236}">
              <a16:creationId xmlns:a16="http://schemas.microsoft.com/office/drawing/2014/main" id="{D5C0D669-224A-4C2F-BA11-79AD9442784E}"/>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0" name="直線コネクタ 679">
          <a:extLst>
            <a:ext uri="{FF2B5EF4-FFF2-40B4-BE49-F238E27FC236}">
              <a16:creationId xmlns:a16="http://schemas.microsoft.com/office/drawing/2014/main" id="{E9D2CE5C-1A2A-48E3-BD32-336C67F158FA}"/>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1" name="テキスト ボックス 680">
          <a:extLst>
            <a:ext uri="{FF2B5EF4-FFF2-40B4-BE49-F238E27FC236}">
              <a16:creationId xmlns:a16="http://schemas.microsoft.com/office/drawing/2014/main" id="{DA083278-D01A-4E67-86ED-FF3B396C33CC}"/>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2" name="直線コネクタ 681">
          <a:extLst>
            <a:ext uri="{FF2B5EF4-FFF2-40B4-BE49-F238E27FC236}">
              <a16:creationId xmlns:a16="http://schemas.microsoft.com/office/drawing/2014/main" id="{F22310C6-BEC6-4F7E-97C8-CEB89E52D316}"/>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3" name="テキスト ボックス 682">
          <a:extLst>
            <a:ext uri="{FF2B5EF4-FFF2-40B4-BE49-F238E27FC236}">
              <a16:creationId xmlns:a16="http://schemas.microsoft.com/office/drawing/2014/main" id="{3302984A-0D0F-4FE3-AFD4-ECB879C13E88}"/>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4" name="直線コネクタ 683">
          <a:extLst>
            <a:ext uri="{FF2B5EF4-FFF2-40B4-BE49-F238E27FC236}">
              <a16:creationId xmlns:a16="http://schemas.microsoft.com/office/drawing/2014/main" id="{65732B94-7D17-41FC-8BE2-8866B010A283}"/>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5" name="テキスト ボックス 684">
          <a:extLst>
            <a:ext uri="{FF2B5EF4-FFF2-40B4-BE49-F238E27FC236}">
              <a16:creationId xmlns:a16="http://schemas.microsoft.com/office/drawing/2014/main" id="{5798FDA8-D151-4865-B827-29B8860220AF}"/>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6" name="直線コネクタ 685">
          <a:extLst>
            <a:ext uri="{FF2B5EF4-FFF2-40B4-BE49-F238E27FC236}">
              <a16:creationId xmlns:a16="http://schemas.microsoft.com/office/drawing/2014/main" id="{E0904E94-4100-4BF1-B8A1-A914D5C931F3}"/>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7" name="テキスト ボックス 686">
          <a:extLst>
            <a:ext uri="{FF2B5EF4-FFF2-40B4-BE49-F238E27FC236}">
              <a16:creationId xmlns:a16="http://schemas.microsoft.com/office/drawing/2014/main" id="{58C85A11-072A-48D6-B3C9-00E5E682804A}"/>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8" name="直線コネクタ 687">
          <a:extLst>
            <a:ext uri="{FF2B5EF4-FFF2-40B4-BE49-F238E27FC236}">
              <a16:creationId xmlns:a16="http://schemas.microsoft.com/office/drawing/2014/main" id="{0B06ECE4-4F47-4E65-9996-A9261ED0D871}"/>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9" name="テキスト ボックス 688">
          <a:extLst>
            <a:ext uri="{FF2B5EF4-FFF2-40B4-BE49-F238E27FC236}">
              <a16:creationId xmlns:a16="http://schemas.microsoft.com/office/drawing/2014/main" id="{5860F19C-1FA6-48C8-BF68-EF75D49EEB64}"/>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a:extLst>
            <a:ext uri="{FF2B5EF4-FFF2-40B4-BE49-F238E27FC236}">
              <a16:creationId xmlns:a16="http://schemas.microsoft.com/office/drawing/2014/main" id="{5B18C037-92F6-446B-8C12-F5D5BEBFC6B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a:extLst>
            <a:ext uri="{FF2B5EF4-FFF2-40B4-BE49-F238E27FC236}">
              <a16:creationId xmlns:a16="http://schemas.microsoft.com/office/drawing/2014/main" id="{D56500B7-8000-41CB-95F6-E93B6703933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保健センター・保健所】&#10;一人当たり面積グラフ枠">
          <a:extLst>
            <a:ext uri="{FF2B5EF4-FFF2-40B4-BE49-F238E27FC236}">
              <a16:creationId xmlns:a16="http://schemas.microsoft.com/office/drawing/2014/main" id="{F96BFEF4-C1E1-44A8-930E-8B4094AD150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145324</xdr:rowOff>
    </xdr:from>
    <xdr:to>
      <xdr:col>116</xdr:col>
      <xdr:colOff>62864</xdr:colOff>
      <xdr:row>64</xdr:row>
      <xdr:rowOff>91440</xdr:rowOff>
    </xdr:to>
    <xdr:cxnSp macro="">
      <xdr:nvCxnSpPr>
        <xdr:cNvPr id="693" name="直線コネクタ 692">
          <a:extLst>
            <a:ext uri="{FF2B5EF4-FFF2-40B4-BE49-F238E27FC236}">
              <a16:creationId xmlns:a16="http://schemas.microsoft.com/office/drawing/2014/main" id="{EC575884-17F8-4A40-9FC3-A9CBA8AD09C9}"/>
            </a:ext>
          </a:extLst>
        </xdr:cNvPr>
        <xdr:cNvCxnSpPr/>
      </xdr:nvCxnSpPr>
      <xdr:spPr>
        <a:xfrm flipV="1">
          <a:off x="22160864" y="9575074"/>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95267</xdr:rowOff>
    </xdr:from>
    <xdr:ext cx="469744" cy="259045"/>
    <xdr:sp macro="" textlink="">
      <xdr:nvSpPr>
        <xdr:cNvPr id="694" name="【保健センター・保健所】&#10;一人当たり面積最小値テキスト">
          <a:extLst>
            <a:ext uri="{FF2B5EF4-FFF2-40B4-BE49-F238E27FC236}">
              <a16:creationId xmlns:a16="http://schemas.microsoft.com/office/drawing/2014/main" id="{44FB2F51-DAC9-42FA-A2BE-41C2F9666984}"/>
            </a:ext>
          </a:extLst>
        </xdr:cNvPr>
        <xdr:cNvSpPr txBox="1"/>
      </xdr:nvSpPr>
      <xdr:spPr>
        <a:xfrm>
          <a:off x="22199600" y="1106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91440</xdr:rowOff>
    </xdr:from>
    <xdr:to>
      <xdr:col>116</xdr:col>
      <xdr:colOff>152400</xdr:colOff>
      <xdr:row>64</xdr:row>
      <xdr:rowOff>91440</xdr:rowOff>
    </xdr:to>
    <xdr:cxnSp macro="">
      <xdr:nvCxnSpPr>
        <xdr:cNvPr id="695" name="直線コネクタ 694">
          <a:extLst>
            <a:ext uri="{FF2B5EF4-FFF2-40B4-BE49-F238E27FC236}">
              <a16:creationId xmlns:a16="http://schemas.microsoft.com/office/drawing/2014/main" id="{3EE90F84-F8CD-402A-B833-2C30F9ED97DD}"/>
            </a:ext>
          </a:extLst>
        </xdr:cNvPr>
        <xdr:cNvCxnSpPr/>
      </xdr:nvCxnSpPr>
      <xdr:spPr>
        <a:xfrm>
          <a:off x="22072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92001</xdr:rowOff>
    </xdr:from>
    <xdr:ext cx="469744" cy="259045"/>
    <xdr:sp macro="" textlink="">
      <xdr:nvSpPr>
        <xdr:cNvPr id="696" name="【保健センター・保健所】&#10;一人当たり面積最大値テキスト">
          <a:extLst>
            <a:ext uri="{FF2B5EF4-FFF2-40B4-BE49-F238E27FC236}">
              <a16:creationId xmlns:a16="http://schemas.microsoft.com/office/drawing/2014/main" id="{F7EB6CD2-15EC-40AF-9A9B-EFE3F0ACF24A}"/>
            </a:ext>
          </a:extLst>
        </xdr:cNvPr>
        <xdr:cNvSpPr txBox="1"/>
      </xdr:nvSpPr>
      <xdr:spPr>
        <a:xfrm>
          <a:off x="22199600" y="935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145324</xdr:rowOff>
    </xdr:from>
    <xdr:to>
      <xdr:col>116</xdr:col>
      <xdr:colOff>152400</xdr:colOff>
      <xdr:row>55</xdr:row>
      <xdr:rowOff>145324</xdr:rowOff>
    </xdr:to>
    <xdr:cxnSp macro="">
      <xdr:nvCxnSpPr>
        <xdr:cNvPr id="697" name="直線コネクタ 696">
          <a:extLst>
            <a:ext uri="{FF2B5EF4-FFF2-40B4-BE49-F238E27FC236}">
              <a16:creationId xmlns:a16="http://schemas.microsoft.com/office/drawing/2014/main" id="{F6DC5509-6D25-4434-A27B-4E3B69E14DE1}"/>
            </a:ext>
          </a:extLst>
        </xdr:cNvPr>
        <xdr:cNvCxnSpPr/>
      </xdr:nvCxnSpPr>
      <xdr:spPr>
        <a:xfrm>
          <a:off x="22072600" y="957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41927</xdr:rowOff>
    </xdr:from>
    <xdr:ext cx="469744" cy="259045"/>
    <xdr:sp macro="" textlink="">
      <xdr:nvSpPr>
        <xdr:cNvPr id="698" name="【保健センター・保健所】&#10;一人当たり面積平均値テキスト">
          <a:extLst>
            <a:ext uri="{FF2B5EF4-FFF2-40B4-BE49-F238E27FC236}">
              <a16:creationId xmlns:a16="http://schemas.microsoft.com/office/drawing/2014/main" id="{AAEC3832-FB78-415B-81B6-6E5E60419982}"/>
            </a:ext>
          </a:extLst>
        </xdr:cNvPr>
        <xdr:cNvSpPr txBox="1"/>
      </xdr:nvSpPr>
      <xdr:spPr>
        <a:xfrm>
          <a:off x="22199600" y="1067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699" name="フローチャート: 判断 698">
          <a:extLst>
            <a:ext uri="{FF2B5EF4-FFF2-40B4-BE49-F238E27FC236}">
              <a16:creationId xmlns:a16="http://schemas.microsoft.com/office/drawing/2014/main" id="{3A04560F-CDD7-4634-9F3C-3ABF683F7C92}"/>
            </a:ext>
          </a:extLst>
        </xdr:cNvPr>
        <xdr:cNvSpPr/>
      </xdr:nvSpPr>
      <xdr:spPr>
        <a:xfrm>
          <a:off x="221107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66766</xdr:rowOff>
    </xdr:from>
    <xdr:to>
      <xdr:col>112</xdr:col>
      <xdr:colOff>38100</xdr:colOff>
      <xdr:row>62</xdr:row>
      <xdr:rowOff>168366</xdr:rowOff>
    </xdr:to>
    <xdr:sp macro="" textlink="">
      <xdr:nvSpPr>
        <xdr:cNvPr id="700" name="フローチャート: 判断 699">
          <a:extLst>
            <a:ext uri="{FF2B5EF4-FFF2-40B4-BE49-F238E27FC236}">
              <a16:creationId xmlns:a16="http://schemas.microsoft.com/office/drawing/2014/main" id="{EA10BC60-CA9B-4E2F-A203-344B2A443B23}"/>
            </a:ext>
          </a:extLst>
        </xdr:cNvPr>
        <xdr:cNvSpPr/>
      </xdr:nvSpPr>
      <xdr:spPr>
        <a:xfrm>
          <a:off x="21272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66766</xdr:rowOff>
    </xdr:from>
    <xdr:to>
      <xdr:col>107</xdr:col>
      <xdr:colOff>101600</xdr:colOff>
      <xdr:row>62</xdr:row>
      <xdr:rowOff>168366</xdr:rowOff>
    </xdr:to>
    <xdr:sp macro="" textlink="">
      <xdr:nvSpPr>
        <xdr:cNvPr id="701" name="フローチャート: 判断 700">
          <a:extLst>
            <a:ext uri="{FF2B5EF4-FFF2-40B4-BE49-F238E27FC236}">
              <a16:creationId xmlns:a16="http://schemas.microsoft.com/office/drawing/2014/main" id="{C93F51A5-72E0-4D28-ABC1-994D58CED943}"/>
            </a:ext>
          </a:extLst>
        </xdr:cNvPr>
        <xdr:cNvSpPr/>
      </xdr:nvSpPr>
      <xdr:spPr>
        <a:xfrm>
          <a:off x="20383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56969</xdr:rowOff>
    </xdr:from>
    <xdr:to>
      <xdr:col>102</xdr:col>
      <xdr:colOff>165100</xdr:colOff>
      <xdr:row>62</xdr:row>
      <xdr:rowOff>158569</xdr:rowOff>
    </xdr:to>
    <xdr:sp macro="" textlink="">
      <xdr:nvSpPr>
        <xdr:cNvPr id="702" name="フローチャート: 判断 701">
          <a:extLst>
            <a:ext uri="{FF2B5EF4-FFF2-40B4-BE49-F238E27FC236}">
              <a16:creationId xmlns:a16="http://schemas.microsoft.com/office/drawing/2014/main" id="{D4C9A7E9-056A-432F-B53A-6A2CF5D013A3}"/>
            </a:ext>
          </a:extLst>
        </xdr:cNvPr>
        <xdr:cNvSpPr/>
      </xdr:nvSpPr>
      <xdr:spPr>
        <a:xfrm>
          <a:off x="19494500" y="106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56969</xdr:rowOff>
    </xdr:from>
    <xdr:to>
      <xdr:col>98</xdr:col>
      <xdr:colOff>38100</xdr:colOff>
      <xdr:row>62</xdr:row>
      <xdr:rowOff>158569</xdr:rowOff>
    </xdr:to>
    <xdr:sp macro="" textlink="">
      <xdr:nvSpPr>
        <xdr:cNvPr id="703" name="フローチャート: 判断 702">
          <a:extLst>
            <a:ext uri="{FF2B5EF4-FFF2-40B4-BE49-F238E27FC236}">
              <a16:creationId xmlns:a16="http://schemas.microsoft.com/office/drawing/2014/main" id="{D2012425-949C-4042-8A1C-80B96DBF8B49}"/>
            </a:ext>
          </a:extLst>
        </xdr:cNvPr>
        <xdr:cNvSpPr/>
      </xdr:nvSpPr>
      <xdr:spPr>
        <a:xfrm>
          <a:off x="18605500" y="106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1FC8DBC8-82B0-4C35-9ACE-67722D14B59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218BE4A3-EA19-4FEC-A72B-7A99496E344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DDC41E9D-1CBF-47F0-9D6A-A634A5B414A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38E090E5-F85E-4DF7-BAE3-D8B5F3742D1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89330152-4032-4B04-851B-370A79E8FDA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27577</xdr:rowOff>
    </xdr:from>
    <xdr:to>
      <xdr:col>116</xdr:col>
      <xdr:colOff>114300</xdr:colOff>
      <xdr:row>62</xdr:row>
      <xdr:rowOff>129177</xdr:rowOff>
    </xdr:to>
    <xdr:sp macro="" textlink="">
      <xdr:nvSpPr>
        <xdr:cNvPr id="709" name="楕円 708">
          <a:extLst>
            <a:ext uri="{FF2B5EF4-FFF2-40B4-BE49-F238E27FC236}">
              <a16:creationId xmlns:a16="http://schemas.microsoft.com/office/drawing/2014/main" id="{67ECDCB1-A605-4944-AE1F-2F1267D48A43}"/>
            </a:ext>
          </a:extLst>
        </xdr:cNvPr>
        <xdr:cNvSpPr/>
      </xdr:nvSpPr>
      <xdr:spPr>
        <a:xfrm>
          <a:off x="22110700" y="1065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50454</xdr:rowOff>
    </xdr:from>
    <xdr:ext cx="469744" cy="259045"/>
    <xdr:sp macro="" textlink="">
      <xdr:nvSpPr>
        <xdr:cNvPr id="710" name="【保健センター・保健所】&#10;一人当たり面積該当値テキスト">
          <a:extLst>
            <a:ext uri="{FF2B5EF4-FFF2-40B4-BE49-F238E27FC236}">
              <a16:creationId xmlns:a16="http://schemas.microsoft.com/office/drawing/2014/main" id="{F4502BFB-EAB3-4BD5-AC65-DCA924025E09}"/>
            </a:ext>
          </a:extLst>
        </xdr:cNvPr>
        <xdr:cNvSpPr txBox="1"/>
      </xdr:nvSpPr>
      <xdr:spPr>
        <a:xfrm>
          <a:off x="22199600" y="1050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37374</xdr:rowOff>
    </xdr:from>
    <xdr:to>
      <xdr:col>112</xdr:col>
      <xdr:colOff>38100</xdr:colOff>
      <xdr:row>62</xdr:row>
      <xdr:rowOff>138974</xdr:rowOff>
    </xdr:to>
    <xdr:sp macro="" textlink="">
      <xdr:nvSpPr>
        <xdr:cNvPr id="711" name="楕円 710">
          <a:extLst>
            <a:ext uri="{FF2B5EF4-FFF2-40B4-BE49-F238E27FC236}">
              <a16:creationId xmlns:a16="http://schemas.microsoft.com/office/drawing/2014/main" id="{A9847650-366E-43D8-AAB4-A60A2C13C083}"/>
            </a:ext>
          </a:extLst>
        </xdr:cNvPr>
        <xdr:cNvSpPr/>
      </xdr:nvSpPr>
      <xdr:spPr>
        <a:xfrm>
          <a:off x="21272500" y="106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78377</xdr:rowOff>
    </xdr:from>
    <xdr:to>
      <xdr:col>116</xdr:col>
      <xdr:colOff>63500</xdr:colOff>
      <xdr:row>62</xdr:row>
      <xdr:rowOff>88174</xdr:rowOff>
    </xdr:to>
    <xdr:cxnSp macro="">
      <xdr:nvCxnSpPr>
        <xdr:cNvPr id="712" name="直線コネクタ 711">
          <a:extLst>
            <a:ext uri="{FF2B5EF4-FFF2-40B4-BE49-F238E27FC236}">
              <a16:creationId xmlns:a16="http://schemas.microsoft.com/office/drawing/2014/main" id="{E65453FE-0242-445C-9448-CC0CC87FF905}"/>
            </a:ext>
          </a:extLst>
        </xdr:cNvPr>
        <xdr:cNvCxnSpPr/>
      </xdr:nvCxnSpPr>
      <xdr:spPr>
        <a:xfrm flipV="1">
          <a:off x="21323300" y="10708277"/>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43906</xdr:rowOff>
    </xdr:from>
    <xdr:to>
      <xdr:col>107</xdr:col>
      <xdr:colOff>101600</xdr:colOff>
      <xdr:row>62</xdr:row>
      <xdr:rowOff>145506</xdr:rowOff>
    </xdr:to>
    <xdr:sp macro="" textlink="">
      <xdr:nvSpPr>
        <xdr:cNvPr id="713" name="楕円 712">
          <a:extLst>
            <a:ext uri="{FF2B5EF4-FFF2-40B4-BE49-F238E27FC236}">
              <a16:creationId xmlns:a16="http://schemas.microsoft.com/office/drawing/2014/main" id="{0A9AB69A-8846-4B75-BAA1-F9B10B889608}"/>
            </a:ext>
          </a:extLst>
        </xdr:cNvPr>
        <xdr:cNvSpPr/>
      </xdr:nvSpPr>
      <xdr:spPr>
        <a:xfrm>
          <a:off x="20383500" y="106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88174</xdr:rowOff>
    </xdr:from>
    <xdr:to>
      <xdr:col>111</xdr:col>
      <xdr:colOff>177800</xdr:colOff>
      <xdr:row>62</xdr:row>
      <xdr:rowOff>94706</xdr:rowOff>
    </xdr:to>
    <xdr:cxnSp macro="">
      <xdr:nvCxnSpPr>
        <xdr:cNvPr id="714" name="直線コネクタ 713">
          <a:extLst>
            <a:ext uri="{FF2B5EF4-FFF2-40B4-BE49-F238E27FC236}">
              <a16:creationId xmlns:a16="http://schemas.microsoft.com/office/drawing/2014/main" id="{14CC2D33-DBF4-471D-879C-45F3421938CE}"/>
            </a:ext>
          </a:extLst>
        </xdr:cNvPr>
        <xdr:cNvCxnSpPr/>
      </xdr:nvCxnSpPr>
      <xdr:spPr>
        <a:xfrm flipV="1">
          <a:off x="20434300" y="1071807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53703</xdr:rowOff>
    </xdr:from>
    <xdr:to>
      <xdr:col>102</xdr:col>
      <xdr:colOff>165100</xdr:colOff>
      <xdr:row>62</xdr:row>
      <xdr:rowOff>155303</xdr:rowOff>
    </xdr:to>
    <xdr:sp macro="" textlink="">
      <xdr:nvSpPr>
        <xdr:cNvPr id="715" name="楕円 714">
          <a:extLst>
            <a:ext uri="{FF2B5EF4-FFF2-40B4-BE49-F238E27FC236}">
              <a16:creationId xmlns:a16="http://schemas.microsoft.com/office/drawing/2014/main" id="{CFF4FB40-4F3E-4D1F-9634-C1458149B785}"/>
            </a:ext>
          </a:extLst>
        </xdr:cNvPr>
        <xdr:cNvSpPr/>
      </xdr:nvSpPr>
      <xdr:spPr>
        <a:xfrm>
          <a:off x="19494500" y="1068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94706</xdr:rowOff>
    </xdr:from>
    <xdr:to>
      <xdr:col>107</xdr:col>
      <xdr:colOff>50800</xdr:colOff>
      <xdr:row>62</xdr:row>
      <xdr:rowOff>104503</xdr:rowOff>
    </xdr:to>
    <xdr:cxnSp macro="">
      <xdr:nvCxnSpPr>
        <xdr:cNvPr id="716" name="直線コネクタ 715">
          <a:extLst>
            <a:ext uri="{FF2B5EF4-FFF2-40B4-BE49-F238E27FC236}">
              <a16:creationId xmlns:a16="http://schemas.microsoft.com/office/drawing/2014/main" id="{4185CD10-683F-4CC2-9DBC-A631E383FF4D}"/>
            </a:ext>
          </a:extLst>
        </xdr:cNvPr>
        <xdr:cNvCxnSpPr/>
      </xdr:nvCxnSpPr>
      <xdr:spPr>
        <a:xfrm flipV="1">
          <a:off x="19545300" y="1072460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60234</xdr:rowOff>
    </xdr:from>
    <xdr:to>
      <xdr:col>98</xdr:col>
      <xdr:colOff>38100</xdr:colOff>
      <xdr:row>62</xdr:row>
      <xdr:rowOff>161834</xdr:rowOff>
    </xdr:to>
    <xdr:sp macro="" textlink="">
      <xdr:nvSpPr>
        <xdr:cNvPr id="717" name="楕円 716">
          <a:extLst>
            <a:ext uri="{FF2B5EF4-FFF2-40B4-BE49-F238E27FC236}">
              <a16:creationId xmlns:a16="http://schemas.microsoft.com/office/drawing/2014/main" id="{2D34B934-932C-4220-A910-241274560FEA}"/>
            </a:ext>
          </a:extLst>
        </xdr:cNvPr>
        <xdr:cNvSpPr/>
      </xdr:nvSpPr>
      <xdr:spPr>
        <a:xfrm>
          <a:off x="18605500" y="106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104503</xdr:rowOff>
    </xdr:from>
    <xdr:to>
      <xdr:col>102</xdr:col>
      <xdr:colOff>114300</xdr:colOff>
      <xdr:row>62</xdr:row>
      <xdr:rowOff>111034</xdr:rowOff>
    </xdr:to>
    <xdr:cxnSp macro="">
      <xdr:nvCxnSpPr>
        <xdr:cNvPr id="718" name="直線コネクタ 717">
          <a:extLst>
            <a:ext uri="{FF2B5EF4-FFF2-40B4-BE49-F238E27FC236}">
              <a16:creationId xmlns:a16="http://schemas.microsoft.com/office/drawing/2014/main" id="{D9D5E559-5E17-4B6D-ABAC-FCC6196E7BEE}"/>
            </a:ext>
          </a:extLst>
        </xdr:cNvPr>
        <xdr:cNvCxnSpPr/>
      </xdr:nvCxnSpPr>
      <xdr:spPr>
        <a:xfrm flipV="1">
          <a:off x="18656300" y="1073440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159493</xdr:rowOff>
    </xdr:from>
    <xdr:ext cx="469744" cy="259045"/>
    <xdr:sp macro="" textlink="">
      <xdr:nvSpPr>
        <xdr:cNvPr id="719" name="n_1aveValue【保健センター・保健所】&#10;一人当たり面積">
          <a:extLst>
            <a:ext uri="{FF2B5EF4-FFF2-40B4-BE49-F238E27FC236}">
              <a16:creationId xmlns:a16="http://schemas.microsoft.com/office/drawing/2014/main" id="{04DD55E9-2420-4FF7-B5D1-512ADF6AA721}"/>
            </a:ext>
          </a:extLst>
        </xdr:cNvPr>
        <xdr:cNvSpPr txBox="1"/>
      </xdr:nvSpPr>
      <xdr:spPr>
        <a:xfrm>
          <a:off x="21075727" y="1078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159493</xdr:rowOff>
    </xdr:from>
    <xdr:ext cx="469744" cy="259045"/>
    <xdr:sp macro="" textlink="">
      <xdr:nvSpPr>
        <xdr:cNvPr id="720" name="n_2aveValue【保健センター・保健所】&#10;一人当たり面積">
          <a:extLst>
            <a:ext uri="{FF2B5EF4-FFF2-40B4-BE49-F238E27FC236}">
              <a16:creationId xmlns:a16="http://schemas.microsoft.com/office/drawing/2014/main" id="{00C1DB52-4216-4019-B872-F2D992EE3652}"/>
            </a:ext>
          </a:extLst>
        </xdr:cNvPr>
        <xdr:cNvSpPr txBox="1"/>
      </xdr:nvSpPr>
      <xdr:spPr>
        <a:xfrm>
          <a:off x="20199427" y="1078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149696</xdr:rowOff>
    </xdr:from>
    <xdr:ext cx="469744" cy="259045"/>
    <xdr:sp macro="" textlink="">
      <xdr:nvSpPr>
        <xdr:cNvPr id="721" name="n_3aveValue【保健センター・保健所】&#10;一人当たり面積">
          <a:extLst>
            <a:ext uri="{FF2B5EF4-FFF2-40B4-BE49-F238E27FC236}">
              <a16:creationId xmlns:a16="http://schemas.microsoft.com/office/drawing/2014/main" id="{EBE26A1F-2674-4B4D-9834-9B03F3B93272}"/>
            </a:ext>
          </a:extLst>
        </xdr:cNvPr>
        <xdr:cNvSpPr txBox="1"/>
      </xdr:nvSpPr>
      <xdr:spPr>
        <a:xfrm>
          <a:off x="19310427" y="1077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3646</xdr:rowOff>
    </xdr:from>
    <xdr:ext cx="469744" cy="259045"/>
    <xdr:sp macro="" textlink="">
      <xdr:nvSpPr>
        <xdr:cNvPr id="722" name="n_4aveValue【保健センター・保健所】&#10;一人当たり面積">
          <a:extLst>
            <a:ext uri="{FF2B5EF4-FFF2-40B4-BE49-F238E27FC236}">
              <a16:creationId xmlns:a16="http://schemas.microsoft.com/office/drawing/2014/main" id="{F21740E1-EB3B-4083-84F0-EAD25C223E21}"/>
            </a:ext>
          </a:extLst>
        </xdr:cNvPr>
        <xdr:cNvSpPr txBox="1"/>
      </xdr:nvSpPr>
      <xdr:spPr>
        <a:xfrm>
          <a:off x="18421427" y="1046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155501</xdr:rowOff>
    </xdr:from>
    <xdr:ext cx="469744" cy="259045"/>
    <xdr:sp macro="" textlink="">
      <xdr:nvSpPr>
        <xdr:cNvPr id="723" name="n_1mainValue【保健センター・保健所】&#10;一人当たり面積">
          <a:extLst>
            <a:ext uri="{FF2B5EF4-FFF2-40B4-BE49-F238E27FC236}">
              <a16:creationId xmlns:a16="http://schemas.microsoft.com/office/drawing/2014/main" id="{7E74C6D4-DE7A-4F32-A0A9-51621597C484}"/>
            </a:ext>
          </a:extLst>
        </xdr:cNvPr>
        <xdr:cNvSpPr txBox="1"/>
      </xdr:nvSpPr>
      <xdr:spPr>
        <a:xfrm>
          <a:off x="21075727" y="1044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162033</xdr:rowOff>
    </xdr:from>
    <xdr:ext cx="469744" cy="259045"/>
    <xdr:sp macro="" textlink="">
      <xdr:nvSpPr>
        <xdr:cNvPr id="724" name="n_2mainValue【保健センター・保健所】&#10;一人当たり面積">
          <a:extLst>
            <a:ext uri="{FF2B5EF4-FFF2-40B4-BE49-F238E27FC236}">
              <a16:creationId xmlns:a16="http://schemas.microsoft.com/office/drawing/2014/main" id="{8DC0616B-3899-4877-9FAA-2873F8576193}"/>
            </a:ext>
          </a:extLst>
        </xdr:cNvPr>
        <xdr:cNvSpPr txBox="1"/>
      </xdr:nvSpPr>
      <xdr:spPr>
        <a:xfrm>
          <a:off x="20199427" y="1044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380</xdr:rowOff>
    </xdr:from>
    <xdr:ext cx="469744" cy="259045"/>
    <xdr:sp macro="" textlink="">
      <xdr:nvSpPr>
        <xdr:cNvPr id="725" name="n_3mainValue【保健センター・保健所】&#10;一人当たり面積">
          <a:extLst>
            <a:ext uri="{FF2B5EF4-FFF2-40B4-BE49-F238E27FC236}">
              <a16:creationId xmlns:a16="http://schemas.microsoft.com/office/drawing/2014/main" id="{6BF471C8-5FB1-45E7-96A4-17E13FFC179F}"/>
            </a:ext>
          </a:extLst>
        </xdr:cNvPr>
        <xdr:cNvSpPr txBox="1"/>
      </xdr:nvSpPr>
      <xdr:spPr>
        <a:xfrm>
          <a:off x="19310427" y="1045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152961</xdr:rowOff>
    </xdr:from>
    <xdr:ext cx="469744" cy="259045"/>
    <xdr:sp macro="" textlink="">
      <xdr:nvSpPr>
        <xdr:cNvPr id="726" name="n_4mainValue【保健センター・保健所】&#10;一人当たり面積">
          <a:extLst>
            <a:ext uri="{FF2B5EF4-FFF2-40B4-BE49-F238E27FC236}">
              <a16:creationId xmlns:a16="http://schemas.microsoft.com/office/drawing/2014/main" id="{BF86F741-DA8D-46B0-9002-0D729247E900}"/>
            </a:ext>
          </a:extLst>
        </xdr:cNvPr>
        <xdr:cNvSpPr txBox="1"/>
      </xdr:nvSpPr>
      <xdr:spPr>
        <a:xfrm>
          <a:off x="18421427" y="1078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a:extLst>
            <a:ext uri="{FF2B5EF4-FFF2-40B4-BE49-F238E27FC236}">
              <a16:creationId xmlns:a16="http://schemas.microsoft.com/office/drawing/2014/main" id="{95F8D248-BFED-4651-82A9-AFBC7E4CB15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8" name="正方形/長方形 727">
          <a:extLst>
            <a:ext uri="{FF2B5EF4-FFF2-40B4-BE49-F238E27FC236}">
              <a16:creationId xmlns:a16="http://schemas.microsoft.com/office/drawing/2014/main" id="{43CDEA46-5506-42AD-9540-543FD5DDF86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9" name="正方形/長方形 728">
          <a:extLst>
            <a:ext uri="{FF2B5EF4-FFF2-40B4-BE49-F238E27FC236}">
              <a16:creationId xmlns:a16="http://schemas.microsoft.com/office/drawing/2014/main" id="{4942CA76-7FA3-4DB6-93BF-C8ECDF67B87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0" name="正方形/長方形 729">
          <a:extLst>
            <a:ext uri="{FF2B5EF4-FFF2-40B4-BE49-F238E27FC236}">
              <a16:creationId xmlns:a16="http://schemas.microsoft.com/office/drawing/2014/main" id="{3793463A-2FA6-4FAB-9C72-CA941A3CE8B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1" name="正方形/長方形 730">
          <a:extLst>
            <a:ext uri="{FF2B5EF4-FFF2-40B4-BE49-F238E27FC236}">
              <a16:creationId xmlns:a16="http://schemas.microsoft.com/office/drawing/2014/main" id="{186A7429-60CC-488C-9286-34E975AFD11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2" name="正方形/長方形 731">
          <a:extLst>
            <a:ext uri="{FF2B5EF4-FFF2-40B4-BE49-F238E27FC236}">
              <a16:creationId xmlns:a16="http://schemas.microsoft.com/office/drawing/2014/main" id="{619FB08E-159D-471E-90F4-3E873B604FB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3" name="正方形/長方形 732">
          <a:extLst>
            <a:ext uri="{FF2B5EF4-FFF2-40B4-BE49-F238E27FC236}">
              <a16:creationId xmlns:a16="http://schemas.microsoft.com/office/drawing/2014/main" id="{94718B87-BD76-40CD-981D-263FD34BB78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正方形/長方形 733">
          <a:extLst>
            <a:ext uri="{FF2B5EF4-FFF2-40B4-BE49-F238E27FC236}">
              <a16:creationId xmlns:a16="http://schemas.microsoft.com/office/drawing/2014/main" id="{FB26B98F-0626-4E44-8255-FA211077AB2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5" name="テキスト ボックス 734">
          <a:extLst>
            <a:ext uri="{FF2B5EF4-FFF2-40B4-BE49-F238E27FC236}">
              <a16:creationId xmlns:a16="http://schemas.microsoft.com/office/drawing/2014/main" id="{8798CFBF-877E-4C6E-B7D0-2562EB7916F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6" name="直線コネクタ 735">
          <a:extLst>
            <a:ext uri="{FF2B5EF4-FFF2-40B4-BE49-F238E27FC236}">
              <a16:creationId xmlns:a16="http://schemas.microsoft.com/office/drawing/2014/main" id="{226D76BF-A0E2-4A86-BC61-3FBD37E1D66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7" name="テキスト ボックス 736">
          <a:extLst>
            <a:ext uri="{FF2B5EF4-FFF2-40B4-BE49-F238E27FC236}">
              <a16:creationId xmlns:a16="http://schemas.microsoft.com/office/drawing/2014/main" id="{2FA93691-20B8-4E91-B2E6-CC46B5E8B99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8" name="直線コネクタ 737">
          <a:extLst>
            <a:ext uri="{FF2B5EF4-FFF2-40B4-BE49-F238E27FC236}">
              <a16:creationId xmlns:a16="http://schemas.microsoft.com/office/drawing/2014/main" id="{8DBA637D-C9F6-42DA-BB24-A81CCCBED5B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9" name="テキスト ボックス 738">
          <a:extLst>
            <a:ext uri="{FF2B5EF4-FFF2-40B4-BE49-F238E27FC236}">
              <a16:creationId xmlns:a16="http://schemas.microsoft.com/office/drawing/2014/main" id="{75677BDD-B9F1-4C6E-A763-8DA178515F36}"/>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0" name="直線コネクタ 739">
          <a:extLst>
            <a:ext uri="{FF2B5EF4-FFF2-40B4-BE49-F238E27FC236}">
              <a16:creationId xmlns:a16="http://schemas.microsoft.com/office/drawing/2014/main" id="{23EA29C0-BCC7-40AD-8393-C86F08EFEE6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1" name="テキスト ボックス 740">
          <a:extLst>
            <a:ext uri="{FF2B5EF4-FFF2-40B4-BE49-F238E27FC236}">
              <a16:creationId xmlns:a16="http://schemas.microsoft.com/office/drawing/2014/main" id="{0908D90C-AB99-4FC1-914C-DBABD0DE40A2}"/>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2" name="直線コネクタ 741">
          <a:extLst>
            <a:ext uri="{FF2B5EF4-FFF2-40B4-BE49-F238E27FC236}">
              <a16:creationId xmlns:a16="http://schemas.microsoft.com/office/drawing/2014/main" id="{B8E0EA46-1302-4A8B-AE05-817058C9FA82}"/>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3" name="テキスト ボックス 742">
          <a:extLst>
            <a:ext uri="{FF2B5EF4-FFF2-40B4-BE49-F238E27FC236}">
              <a16:creationId xmlns:a16="http://schemas.microsoft.com/office/drawing/2014/main" id="{B01DBB11-17F8-46AB-AD7D-081DE171CC95}"/>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4" name="直線コネクタ 743">
          <a:extLst>
            <a:ext uri="{FF2B5EF4-FFF2-40B4-BE49-F238E27FC236}">
              <a16:creationId xmlns:a16="http://schemas.microsoft.com/office/drawing/2014/main" id="{AF728045-28E8-4C79-8742-6495A37480B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5" name="テキスト ボックス 744">
          <a:extLst>
            <a:ext uri="{FF2B5EF4-FFF2-40B4-BE49-F238E27FC236}">
              <a16:creationId xmlns:a16="http://schemas.microsoft.com/office/drawing/2014/main" id="{427EFC0D-4F4C-4C36-8373-FDB93437771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6" name="直線コネクタ 745">
          <a:extLst>
            <a:ext uri="{FF2B5EF4-FFF2-40B4-BE49-F238E27FC236}">
              <a16:creationId xmlns:a16="http://schemas.microsoft.com/office/drawing/2014/main" id="{3A909BE2-D114-4B60-8E65-F3BC897DA856}"/>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7" name="テキスト ボックス 746">
          <a:extLst>
            <a:ext uri="{FF2B5EF4-FFF2-40B4-BE49-F238E27FC236}">
              <a16:creationId xmlns:a16="http://schemas.microsoft.com/office/drawing/2014/main" id="{4EB59B04-B63C-4DF6-944F-B96641F989B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8" name="直線コネクタ 747">
          <a:extLst>
            <a:ext uri="{FF2B5EF4-FFF2-40B4-BE49-F238E27FC236}">
              <a16:creationId xmlns:a16="http://schemas.microsoft.com/office/drawing/2014/main" id="{FCBD3288-2F3F-4308-BEB1-45605925AE99}"/>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9" name="テキスト ボックス 748">
          <a:extLst>
            <a:ext uri="{FF2B5EF4-FFF2-40B4-BE49-F238E27FC236}">
              <a16:creationId xmlns:a16="http://schemas.microsoft.com/office/drawing/2014/main" id="{800D900B-3E26-4605-B746-E66944EDED1D}"/>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A5AE96D6-1B38-466E-8899-FD0D44BCF91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a:extLst>
            <a:ext uri="{FF2B5EF4-FFF2-40B4-BE49-F238E27FC236}">
              <a16:creationId xmlns:a16="http://schemas.microsoft.com/office/drawing/2014/main" id="{D1447A73-381D-4DB2-92EA-BAC21BE4BB9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33201</xdr:rowOff>
    </xdr:from>
    <xdr:to>
      <xdr:col>85</xdr:col>
      <xdr:colOff>126364</xdr:colOff>
      <xdr:row>86</xdr:row>
      <xdr:rowOff>111579</xdr:rowOff>
    </xdr:to>
    <xdr:cxnSp macro="">
      <xdr:nvCxnSpPr>
        <xdr:cNvPr id="752" name="直線コネクタ 751">
          <a:extLst>
            <a:ext uri="{FF2B5EF4-FFF2-40B4-BE49-F238E27FC236}">
              <a16:creationId xmlns:a16="http://schemas.microsoft.com/office/drawing/2014/main" id="{C790DAA4-D557-4CD6-92C9-CB58704CB21E}"/>
            </a:ext>
          </a:extLst>
        </xdr:cNvPr>
        <xdr:cNvCxnSpPr/>
      </xdr:nvCxnSpPr>
      <xdr:spPr>
        <a:xfrm flipV="1">
          <a:off x="16318864" y="1340630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115406</xdr:rowOff>
    </xdr:from>
    <xdr:ext cx="405111" cy="259045"/>
    <xdr:sp macro="" textlink="">
      <xdr:nvSpPr>
        <xdr:cNvPr id="753" name="【消防施設】&#10;有形固定資産減価償却率最小値テキスト">
          <a:extLst>
            <a:ext uri="{FF2B5EF4-FFF2-40B4-BE49-F238E27FC236}">
              <a16:creationId xmlns:a16="http://schemas.microsoft.com/office/drawing/2014/main" id="{2DF22466-8983-4D4B-B14B-88E72A3E1958}"/>
            </a:ext>
          </a:extLst>
        </xdr:cNvPr>
        <xdr:cNvSpPr txBox="1"/>
      </xdr:nvSpPr>
      <xdr:spPr>
        <a:xfrm>
          <a:off x="16357600" y="14860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111579</xdr:rowOff>
    </xdr:from>
    <xdr:to>
      <xdr:col>86</xdr:col>
      <xdr:colOff>25400</xdr:colOff>
      <xdr:row>86</xdr:row>
      <xdr:rowOff>111579</xdr:rowOff>
    </xdr:to>
    <xdr:cxnSp macro="">
      <xdr:nvCxnSpPr>
        <xdr:cNvPr id="754" name="直線コネクタ 753">
          <a:extLst>
            <a:ext uri="{FF2B5EF4-FFF2-40B4-BE49-F238E27FC236}">
              <a16:creationId xmlns:a16="http://schemas.microsoft.com/office/drawing/2014/main" id="{C86004B3-F7DA-4C7D-A1F9-C9F79678A9FB}"/>
            </a:ext>
          </a:extLst>
        </xdr:cNvPr>
        <xdr:cNvCxnSpPr/>
      </xdr:nvCxnSpPr>
      <xdr:spPr>
        <a:xfrm>
          <a:off x="16230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151328</xdr:rowOff>
    </xdr:from>
    <xdr:ext cx="340478" cy="259045"/>
    <xdr:sp macro="" textlink="">
      <xdr:nvSpPr>
        <xdr:cNvPr id="755" name="【消防施設】&#10;有形固定資産減価償却率最大値テキスト">
          <a:extLst>
            <a:ext uri="{FF2B5EF4-FFF2-40B4-BE49-F238E27FC236}">
              <a16:creationId xmlns:a16="http://schemas.microsoft.com/office/drawing/2014/main" id="{DF3B5069-7DAB-4A22-8070-FB136A907ED8}"/>
            </a:ext>
          </a:extLst>
        </xdr:cNvPr>
        <xdr:cNvSpPr txBox="1"/>
      </xdr:nvSpPr>
      <xdr:spPr>
        <a:xfrm>
          <a:off x="16357600" y="1318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33201</xdr:rowOff>
    </xdr:from>
    <xdr:to>
      <xdr:col>86</xdr:col>
      <xdr:colOff>25400</xdr:colOff>
      <xdr:row>78</xdr:row>
      <xdr:rowOff>33201</xdr:rowOff>
    </xdr:to>
    <xdr:cxnSp macro="">
      <xdr:nvCxnSpPr>
        <xdr:cNvPr id="756" name="直線コネクタ 755">
          <a:extLst>
            <a:ext uri="{FF2B5EF4-FFF2-40B4-BE49-F238E27FC236}">
              <a16:creationId xmlns:a16="http://schemas.microsoft.com/office/drawing/2014/main" id="{74208356-F2F6-4E9D-9314-2CA68350567D}"/>
            </a:ext>
          </a:extLst>
        </xdr:cNvPr>
        <xdr:cNvCxnSpPr/>
      </xdr:nvCxnSpPr>
      <xdr:spPr>
        <a:xfrm>
          <a:off x="16230600" y="13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104520</xdr:rowOff>
    </xdr:from>
    <xdr:ext cx="405111" cy="259045"/>
    <xdr:sp macro="" textlink="">
      <xdr:nvSpPr>
        <xdr:cNvPr id="757" name="【消防施設】&#10;有形固定資産減価償却率平均値テキスト">
          <a:extLst>
            <a:ext uri="{FF2B5EF4-FFF2-40B4-BE49-F238E27FC236}">
              <a16:creationId xmlns:a16="http://schemas.microsoft.com/office/drawing/2014/main" id="{905B6F3D-7A9D-4466-A3BD-906ECBFDA9BC}"/>
            </a:ext>
          </a:extLst>
        </xdr:cNvPr>
        <xdr:cNvSpPr txBox="1"/>
      </xdr:nvSpPr>
      <xdr:spPr>
        <a:xfrm>
          <a:off x="16357600" y="1416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758" name="フローチャート: 判断 757">
          <a:extLst>
            <a:ext uri="{FF2B5EF4-FFF2-40B4-BE49-F238E27FC236}">
              <a16:creationId xmlns:a16="http://schemas.microsoft.com/office/drawing/2014/main" id="{509A267D-121B-4A06-849F-7795E2235E92}"/>
            </a:ext>
          </a:extLst>
        </xdr:cNvPr>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759" name="フローチャート: 判断 758">
          <a:extLst>
            <a:ext uri="{FF2B5EF4-FFF2-40B4-BE49-F238E27FC236}">
              <a16:creationId xmlns:a16="http://schemas.microsoft.com/office/drawing/2014/main" id="{D2189A15-F139-4388-BC77-A26AEC3EDCCA}"/>
            </a:ext>
          </a:extLst>
        </xdr:cNvPr>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163649</xdr:rowOff>
    </xdr:from>
    <xdr:to>
      <xdr:col>76</xdr:col>
      <xdr:colOff>165100</xdr:colOff>
      <xdr:row>83</xdr:row>
      <xdr:rowOff>93799</xdr:rowOff>
    </xdr:to>
    <xdr:sp macro="" textlink="">
      <xdr:nvSpPr>
        <xdr:cNvPr id="760" name="フローチャート: 判断 759">
          <a:extLst>
            <a:ext uri="{FF2B5EF4-FFF2-40B4-BE49-F238E27FC236}">
              <a16:creationId xmlns:a16="http://schemas.microsoft.com/office/drawing/2014/main" id="{D417410B-E69A-4C38-B69B-388836291152}"/>
            </a:ext>
          </a:extLst>
        </xdr:cNvPr>
        <xdr:cNvSpPr/>
      </xdr:nvSpPr>
      <xdr:spPr>
        <a:xfrm>
          <a:off x="14541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132624</xdr:rowOff>
    </xdr:from>
    <xdr:to>
      <xdr:col>72</xdr:col>
      <xdr:colOff>38100</xdr:colOff>
      <xdr:row>83</xdr:row>
      <xdr:rowOff>62774</xdr:rowOff>
    </xdr:to>
    <xdr:sp macro="" textlink="">
      <xdr:nvSpPr>
        <xdr:cNvPr id="761" name="フローチャート: 判断 760">
          <a:extLst>
            <a:ext uri="{FF2B5EF4-FFF2-40B4-BE49-F238E27FC236}">
              <a16:creationId xmlns:a16="http://schemas.microsoft.com/office/drawing/2014/main" id="{5FFA59DE-E7B1-48FE-9513-8513A36E1088}"/>
            </a:ext>
          </a:extLst>
        </xdr:cNvPr>
        <xdr:cNvSpPr/>
      </xdr:nvSpPr>
      <xdr:spPr>
        <a:xfrm>
          <a:off x="13652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157118</xdr:rowOff>
    </xdr:from>
    <xdr:to>
      <xdr:col>67</xdr:col>
      <xdr:colOff>101600</xdr:colOff>
      <xdr:row>83</xdr:row>
      <xdr:rowOff>87268</xdr:rowOff>
    </xdr:to>
    <xdr:sp macro="" textlink="">
      <xdr:nvSpPr>
        <xdr:cNvPr id="762" name="フローチャート: 判断 761">
          <a:extLst>
            <a:ext uri="{FF2B5EF4-FFF2-40B4-BE49-F238E27FC236}">
              <a16:creationId xmlns:a16="http://schemas.microsoft.com/office/drawing/2014/main" id="{C34A56B1-87D5-4F77-82CF-06B6DDD11FB9}"/>
            </a:ext>
          </a:extLst>
        </xdr:cNvPr>
        <xdr:cNvSpPr/>
      </xdr:nvSpPr>
      <xdr:spPr>
        <a:xfrm>
          <a:off x="127635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AA8CDBB8-9026-4B6D-8356-C2E9394B0EE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F1F6161C-F692-43D3-BACC-4755D839BC3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7B260B33-5ADF-43D4-90D7-7D46F53FCFA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FAA1AFE4-11CF-4A6B-A249-1F78F7B2B01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A86675EF-B1C4-4AF3-BC9D-61F530F62A1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70576</xdr:rowOff>
    </xdr:from>
    <xdr:to>
      <xdr:col>85</xdr:col>
      <xdr:colOff>177800</xdr:colOff>
      <xdr:row>83</xdr:row>
      <xdr:rowOff>726</xdr:rowOff>
    </xdr:to>
    <xdr:sp macro="" textlink="">
      <xdr:nvSpPr>
        <xdr:cNvPr id="768" name="楕円 767">
          <a:extLst>
            <a:ext uri="{FF2B5EF4-FFF2-40B4-BE49-F238E27FC236}">
              <a16:creationId xmlns:a16="http://schemas.microsoft.com/office/drawing/2014/main" id="{39D34560-8D9E-4CC0-BC20-31D7BDF6BE25}"/>
            </a:ext>
          </a:extLst>
        </xdr:cNvPr>
        <xdr:cNvSpPr/>
      </xdr:nvSpPr>
      <xdr:spPr>
        <a:xfrm>
          <a:off x="16268700" y="1412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93453</xdr:rowOff>
    </xdr:from>
    <xdr:ext cx="405111" cy="259045"/>
    <xdr:sp macro="" textlink="">
      <xdr:nvSpPr>
        <xdr:cNvPr id="769" name="【消防施設】&#10;有形固定資産減価償却率該当値テキスト">
          <a:extLst>
            <a:ext uri="{FF2B5EF4-FFF2-40B4-BE49-F238E27FC236}">
              <a16:creationId xmlns:a16="http://schemas.microsoft.com/office/drawing/2014/main" id="{2FDC6921-04FB-4612-A3F7-BD143914260C}"/>
            </a:ext>
          </a:extLst>
        </xdr:cNvPr>
        <xdr:cNvSpPr txBox="1"/>
      </xdr:nvSpPr>
      <xdr:spPr>
        <a:xfrm>
          <a:off x="16357600" y="13980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52614</xdr:rowOff>
    </xdr:from>
    <xdr:to>
      <xdr:col>81</xdr:col>
      <xdr:colOff>101600</xdr:colOff>
      <xdr:row>82</xdr:row>
      <xdr:rowOff>154214</xdr:rowOff>
    </xdr:to>
    <xdr:sp macro="" textlink="">
      <xdr:nvSpPr>
        <xdr:cNvPr id="770" name="楕円 769">
          <a:extLst>
            <a:ext uri="{FF2B5EF4-FFF2-40B4-BE49-F238E27FC236}">
              <a16:creationId xmlns:a16="http://schemas.microsoft.com/office/drawing/2014/main" id="{ADC50792-AC2C-472C-9CE0-8E2A5B7C08A7}"/>
            </a:ext>
          </a:extLst>
        </xdr:cNvPr>
        <xdr:cNvSpPr/>
      </xdr:nvSpPr>
      <xdr:spPr>
        <a:xfrm>
          <a:off x="154305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103414</xdr:rowOff>
    </xdr:from>
    <xdr:to>
      <xdr:col>85</xdr:col>
      <xdr:colOff>127000</xdr:colOff>
      <xdr:row>82</xdr:row>
      <xdr:rowOff>121376</xdr:rowOff>
    </xdr:to>
    <xdr:cxnSp macro="">
      <xdr:nvCxnSpPr>
        <xdr:cNvPr id="771" name="直線コネクタ 770">
          <a:extLst>
            <a:ext uri="{FF2B5EF4-FFF2-40B4-BE49-F238E27FC236}">
              <a16:creationId xmlns:a16="http://schemas.microsoft.com/office/drawing/2014/main" id="{F6348B04-8EBD-4083-A2D3-E6638A88E44D}"/>
            </a:ext>
          </a:extLst>
        </xdr:cNvPr>
        <xdr:cNvCxnSpPr/>
      </xdr:nvCxnSpPr>
      <xdr:spPr>
        <a:xfrm>
          <a:off x="15481300" y="14162314"/>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28121</xdr:rowOff>
    </xdr:from>
    <xdr:to>
      <xdr:col>76</xdr:col>
      <xdr:colOff>165100</xdr:colOff>
      <xdr:row>82</xdr:row>
      <xdr:rowOff>129721</xdr:rowOff>
    </xdr:to>
    <xdr:sp macro="" textlink="">
      <xdr:nvSpPr>
        <xdr:cNvPr id="772" name="楕円 771">
          <a:extLst>
            <a:ext uri="{FF2B5EF4-FFF2-40B4-BE49-F238E27FC236}">
              <a16:creationId xmlns:a16="http://schemas.microsoft.com/office/drawing/2014/main" id="{BC27A677-D04F-407B-8793-1C4714174BDE}"/>
            </a:ext>
          </a:extLst>
        </xdr:cNvPr>
        <xdr:cNvSpPr/>
      </xdr:nvSpPr>
      <xdr:spPr>
        <a:xfrm>
          <a:off x="14541500" y="1408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78921</xdr:rowOff>
    </xdr:from>
    <xdr:to>
      <xdr:col>81</xdr:col>
      <xdr:colOff>50800</xdr:colOff>
      <xdr:row>82</xdr:row>
      <xdr:rowOff>103414</xdr:rowOff>
    </xdr:to>
    <xdr:cxnSp macro="">
      <xdr:nvCxnSpPr>
        <xdr:cNvPr id="773" name="直線コネクタ 772">
          <a:extLst>
            <a:ext uri="{FF2B5EF4-FFF2-40B4-BE49-F238E27FC236}">
              <a16:creationId xmlns:a16="http://schemas.microsoft.com/office/drawing/2014/main" id="{01F633CB-168F-4B79-9A32-5A2131AB57AE}"/>
            </a:ext>
          </a:extLst>
        </xdr:cNvPr>
        <xdr:cNvCxnSpPr/>
      </xdr:nvCxnSpPr>
      <xdr:spPr>
        <a:xfrm>
          <a:off x="14592300" y="1413782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3629</xdr:rowOff>
    </xdr:from>
    <xdr:to>
      <xdr:col>72</xdr:col>
      <xdr:colOff>38100</xdr:colOff>
      <xdr:row>82</xdr:row>
      <xdr:rowOff>105229</xdr:rowOff>
    </xdr:to>
    <xdr:sp macro="" textlink="">
      <xdr:nvSpPr>
        <xdr:cNvPr id="774" name="楕円 773">
          <a:extLst>
            <a:ext uri="{FF2B5EF4-FFF2-40B4-BE49-F238E27FC236}">
              <a16:creationId xmlns:a16="http://schemas.microsoft.com/office/drawing/2014/main" id="{4CBC2386-B2EA-45CB-BA3B-19213721A242}"/>
            </a:ext>
          </a:extLst>
        </xdr:cNvPr>
        <xdr:cNvSpPr/>
      </xdr:nvSpPr>
      <xdr:spPr>
        <a:xfrm>
          <a:off x="13652500" y="1406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54429</xdr:rowOff>
    </xdr:from>
    <xdr:to>
      <xdr:col>76</xdr:col>
      <xdr:colOff>114300</xdr:colOff>
      <xdr:row>82</xdr:row>
      <xdr:rowOff>78921</xdr:rowOff>
    </xdr:to>
    <xdr:cxnSp macro="">
      <xdr:nvCxnSpPr>
        <xdr:cNvPr id="775" name="直線コネクタ 774">
          <a:extLst>
            <a:ext uri="{FF2B5EF4-FFF2-40B4-BE49-F238E27FC236}">
              <a16:creationId xmlns:a16="http://schemas.microsoft.com/office/drawing/2014/main" id="{53F039E3-0363-4936-B9A3-883F88AA58FB}"/>
            </a:ext>
          </a:extLst>
        </xdr:cNvPr>
        <xdr:cNvCxnSpPr/>
      </xdr:nvCxnSpPr>
      <xdr:spPr>
        <a:xfrm>
          <a:off x="13703300" y="1411332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137523</xdr:rowOff>
    </xdr:from>
    <xdr:to>
      <xdr:col>67</xdr:col>
      <xdr:colOff>101600</xdr:colOff>
      <xdr:row>82</xdr:row>
      <xdr:rowOff>67673</xdr:rowOff>
    </xdr:to>
    <xdr:sp macro="" textlink="">
      <xdr:nvSpPr>
        <xdr:cNvPr id="776" name="楕円 775">
          <a:extLst>
            <a:ext uri="{FF2B5EF4-FFF2-40B4-BE49-F238E27FC236}">
              <a16:creationId xmlns:a16="http://schemas.microsoft.com/office/drawing/2014/main" id="{E1ED1D7E-7A86-4ADA-BBB0-816C2CA80C3C}"/>
            </a:ext>
          </a:extLst>
        </xdr:cNvPr>
        <xdr:cNvSpPr/>
      </xdr:nvSpPr>
      <xdr:spPr>
        <a:xfrm>
          <a:off x="12763500" y="1402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16873</xdr:rowOff>
    </xdr:from>
    <xdr:to>
      <xdr:col>71</xdr:col>
      <xdr:colOff>177800</xdr:colOff>
      <xdr:row>82</xdr:row>
      <xdr:rowOff>54429</xdr:rowOff>
    </xdr:to>
    <xdr:cxnSp macro="">
      <xdr:nvCxnSpPr>
        <xdr:cNvPr id="777" name="直線コネクタ 776">
          <a:extLst>
            <a:ext uri="{FF2B5EF4-FFF2-40B4-BE49-F238E27FC236}">
              <a16:creationId xmlns:a16="http://schemas.microsoft.com/office/drawing/2014/main" id="{0096BB6F-2477-4F2D-87C7-08EB9420DD98}"/>
            </a:ext>
          </a:extLst>
        </xdr:cNvPr>
        <xdr:cNvCxnSpPr/>
      </xdr:nvCxnSpPr>
      <xdr:spPr>
        <a:xfrm>
          <a:off x="12814300" y="1407577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31041</xdr:rowOff>
    </xdr:from>
    <xdr:ext cx="405111" cy="259045"/>
    <xdr:sp macro="" textlink="">
      <xdr:nvSpPr>
        <xdr:cNvPr id="778" name="n_1aveValue【消防施設】&#10;有形固定資産減価償却率">
          <a:extLst>
            <a:ext uri="{FF2B5EF4-FFF2-40B4-BE49-F238E27FC236}">
              <a16:creationId xmlns:a16="http://schemas.microsoft.com/office/drawing/2014/main" id="{95898FEB-A4D6-48D0-84A1-7C1662E2BE85}"/>
            </a:ext>
          </a:extLst>
        </xdr:cNvPr>
        <xdr:cNvSpPr txBox="1"/>
      </xdr:nvSpPr>
      <xdr:spPr>
        <a:xfrm>
          <a:off x="15266044" y="1426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84926</xdr:rowOff>
    </xdr:from>
    <xdr:ext cx="405111" cy="259045"/>
    <xdr:sp macro="" textlink="">
      <xdr:nvSpPr>
        <xdr:cNvPr id="779" name="n_2aveValue【消防施設】&#10;有形固定資産減価償却率">
          <a:extLst>
            <a:ext uri="{FF2B5EF4-FFF2-40B4-BE49-F238E27FC236}">
              <a16:creationId xmlns:a16="http://schemas.microsoft.com/office/drawing/2014/main" id="{BFC9B814-D950-4339-870C-89EB85F93A7D}"/>
            </a:ext>
          </a:extLst>
        </xdr:cNvPr>
        <xdr:cNvSpPr txBox="1"/>
      </xdr:nvSpPr>
      <xdr:spPr>
        <a:xfrm>
          <a:off x="14389744" y="1431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53901</xdr:rowOff>
    </xdr:from>
    <xdr:ext cx="405111" cy="259045"/>
    <xdr:sp macro="" textlink="">
      <xdr:nvSpPr>
        <xdr:cNvPr id="780" name="n_3aveValue【消防施設】&#10;有形固定資産減価償却率">
          <a:extLst>
            <a:ext uri="{FF2B5EF4-FFF2-40B4-BE49-F238E27FC236}">
              <a16:creationId xmlns:a16="http://schemas.microsoft.com/office/drawing/2014/main" id="{45AA14B2-1BED-4E2E-89D9-9F9E95F40BEE}"/>
            </a:ext>
          </a:extLst>
        </xdr:cNvPr>
        <xdr:cNvSpPr txBox="1"/>
      </xdr:nvSpPr>
      <xdr:spPr>
        <a:xfrm>
          <a:off x="135007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78395</xdr:rowOff>
    </xdr:from>
    <xdr:ext cx="405111" cy="259045"/>
    <xdr:sp macro="" textlink="">
      <xdr:nvSpPr>
        <xdr:cNvPr id="781" name="n_4aveValue【消防施設】&#10;有形固定資産減価償却率">
          <a:extLst>
            <a:ext uri="{FF2B5EF4-FFF2-40B4-BE49-F238E27FC236}">
              <a16:creationId xmlns:a16="http://schemas.microsoft.com/office/drawing/2014/main" id="{D3570624-059D-4DBA-BBBE-446070F1C995}"/>
            </a:ext>
          </a:extLst>
        </xdr:cNvPr>
        <xdr:cNvSpPr txBox="1"/>
      </xdr:nvSpPr>
      <xdr:spPr>
        <a:xfrm>
          <a:off x="12611744" y="1430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170741</xdr:rowOff>
    </xdr:from>
    <xdr:ext cx="405111" cy="259045"/>
    <xdr:sp macro="" textlink="">
      <xdr:nvSpPr>
        <xdr:cNvPr id="782" name="n_1mainValue【消防施設】&#10;有形固定資産減価償却率">
          <a:extLst>
            <a:ext uri="{FF2B5EF4-FFF2-40B4-BE49-F238E27FC236}">
              <a16:creationId xmlns:a16="http://schemas.microsoft.com/office/drawing/2014/main" id="{2EDF2B20-DF2D-4D79-9DA4-323EEC40887C}"/>
            </a:ext>
          </a:extLst>
        </xdr:cNvPr>
        <xdr:cNvSpPr txBox="1"/>
      </xdr:nvSpPr>
      <xdr:spPr>
        <a:xfrm>
          <a:off x="15266044" y="1388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146248</xdr:rowOff>
    </xdr:from>
    <xdr:ext cx="405111" cy="259045"/>
    <xdr:sp macro="" textlink="">
      <xdr:nvSpPr>
        <xdr:cNvPr id="783" name="n_2mainValue【消防施設】&#10;有形固定資産減価償却率">
          <a:extLst>
            <a:ext uri="{FF2B5EF4-FFF2-40B4-BE49-F238E27FC236}">
              <a16:creationId xmlns:a16="http://schemas.microsoft.com/office/drawing/2014/main" id="{0AA42DE3-5C96-4125-AEBE-2CB8DF7E1930}"/>
            </a:ext>
          </a:extLst>
        </xdr:cNvPr>
        <xdr:cNvSpPr txBox="1"/>
      </xdr:nvSpPr>
      <xdr:spPr>
        <a:xfrm>
          <a:off x="14389744" y="1386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121756</xdr:rowOff>
    </xdr:from>
    <xdr:ext cx="405111" cy="259045"/>
    <xdr:sp macro="" textlink="">
      <xdr:nvSpPr>
        <xdr:cNvPr id="784" name="n_3mainValue【消防施設】&#10;有形固定資産減価償却率">
          <a:extLst>
            <a:ext uri="{FF2B5EF4-FFF2-40B4-BE49-F238E27FC236}">
              <a16:creationId xmlns:a16="http://schemas.microsoft.com/office/drawing/2014/main" id="{FCF7A282-0709-4CBD-8BCB-EF3C3176DB1D}"/>
            </a:ext>
          </a:extLst>
        </xdr:cNvPr>
        <xdr:cNvSpPr txBox="1"/>
      </xdr:nvSpPr>
      <xdr:spPr>
        <a:xfrm>
          <a:off x="13500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84200</xdr:rowOff>
    </xdr:from>
    <xdr:ext cx="405111" cy="259045"/>
    <xdr:sp macro="" textlink="">
      <xdr:nvSpPr>
        <xdr:cNvPr id="785" name="n_4mainValue【消防施設】&#10;有形固定資産減価償却率">
          <a:extLst>
            <a:ext uri="{FF2B5EF4-FFF2-40B4-BE49-F238E27FC236}">
              <a16:creationId xmlns:a16="http://schemas.microsoft.com/office/drawing/2014/main" id="{E373BAD1-8C85-44B6-91BB-3C919C1A619C}"/>
            </a:ext>
          </a:extLst>
        </xdr:cNvPr>
        <xdr:cNvSpPr txBox="1"/>
      </xdr:nvSpPr>
      <xdr:spPr>
        <a:xfrm>
          <a:off x="126117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D326FE27-B724-4871-8AE7-E77F4F48B9B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DFA2BD28-C44A-4BE3-8F64-45CBC847D1F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ECE9E426-25CB-4113-93C2-CB6294E3C4F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85597E35-BEDD-4E38-96FC-40F794A5945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B4B634FB-A26F-451C-B610-301FDCE3654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4D8473C0-EE50-4702-A637-452662B957A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E3FB74C7-A837-4C1F-87C7-8DDE5DD0DB3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4289B0C2-C6A8-4F14-8DC3-AB7B927AC65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C2DFB1C8-07F9-476A-8DA7-92BEA77B35A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1BD2E413-FAFD-4858-8810-A8FFFCCAF9A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6" name="直線コネクタ 795">
          <a:extLst>
            <a:ext uri="{FF2B5EF4-FFF2-40B4-BE49-F238E27FC236}">
              <a16:creationId xmlns:a16="http://schemas.microsoft.com/office/drawing/2014/main" id="{565C5C68-741D-4B41-94AD-266E4365F4AD}"/>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7" name="テキスト ボックス 796">
          <a:extLst>
            <a:ext uri="{FF2B5EF4-FFF2-40B4-BE49-F238E27FC236}">
              <a16:creationId xmlns:a16="http://schemas.microsoft.com/office/drawing/2014/main" id="{165E36AD-5AA5-4F88-A585-02F171709532}"/>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8" name="直線コネクタ 797">
          <a:extLst>
            <a:ext uri="{FF2B5EF4-FFF2-40B4-BE49-F238E27FC236}">
              <a16:creationId xmlns:a16="http://schemas.microsoft.com/office/drawing/2014/main" id="{36ECFFF9-5DEE-484E-BF4E-078AB36678BC}"/>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9" name="テキスト ボックス 798">
          <a:extLst>
            <a:ext uri="{FF2B5EF4-FFF2-40B4-BE49-F238E27FC236}">
              <a16:creationId xmlns:a16="http://schemas.microsoft.com/office/drawing/2014/main" id="{428EB36F-A44B-4704-A582-C4D4F18E2821}"/>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0" name="直線コネクタ 799">
          <a:extLst>
            <a:ext uri="{FF2B5EF4-FFF2-40B4-BE49-F238E27FC236}">
              <a16:creationId xmlns:a16="http://schemas.microsoft.com/office/drawing/2014/main" id="{797496FB-2725-4821-A284-59B890259A1C}"/>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1" name="テキスト ボックス 800">
          <a:extLst>
            <a:ext uri="{FF2B5EF4-FFF2-40B4-BE49-F238E27FC236}">
              <a16:creationId xmlns:a16="http://schemas.microsoft.com/office/drawing/2014/main" id="{EC2F5FA4-D984-4F37-96C3-89A17C39640C}"/>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2" name="直線コネクタ 801">
          <a:extLst>
            <a:ext uri="{FF2B5EF4-FFF2-40B4-BE49-F238E27FC236}">
              <a16:creationId xmlns:a16="http://schemas.microsoft.com/office/drawing/2014/main" id="{FC5B782A-7F23-42EE-8112-FEA7C12F259C}"/>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3" name="テキスト ボックス 802">
          <a:extLst>
            <a:ext uri="{FF2B5EF4-FFF2-40B4-BE49-F238E27FC236}">
              <a16:creationId xmlns:a16="http://schemas.microsoft.com/office/drawing/2014/main" id="{794798B1-DCC5-44E1-BC14-FC226F692C6A}"/>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4" name="直線コネクタ 803">
          <a:extLst>
            <a:ext uri="{FF2B5EF4-FFF2-40B4-BE49-F238E27FC236}">
              <a16:creationId xmlns:a16="http://schemas.microsoft.com/office/drawing/2014/main" id="{762A3C57-978A-4B0C-802F-5AD0E4E5886B}"/>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5" name="テキスト ボックス 804">
          <a:extLst>
            <a:ext uri="{FF2B5EF4-FFF2-40B4-BE49-F238E27FC236}">
              <a16:creationId xmlns:a16="http://schemas.microsoft.com/office/drawing/2014/main" id="{22364923-EDCB-4514-A59D-76D812F7FC1C}"/>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6" name="直線コネクタ 805">
          <a:extLst>
            <a:ext uri="{FF2B5EF4-FFF2-40B4-BE49-F238E27FC236}">
              <a16:creationId xmlns:a16="http://schemas.microsoft.com/office/drawing/2014/main" id="{013822C4-FFCE-461E-A33C-41A2EDB0FBDE}"/>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7" name="テキスト ボックス 806">
          <a:extLst>
            <a:ext uri="{FF2B5EF4-FFF2-40B4-BE49-F238E27FC236}">
              <a16:creationId xmlns:a16="http://schemas.microsoft.com/office/drawing/2014/main" id="{7EB474E4-E4DB-4C83-ACC4-09F5438815D8}"/>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8" name="直線コネクタ 807">
          <a:extLst>
            <a:ext uri="{FF2B5EF4-FFF2-40B4-BE49-F238E27FC236}">
              <a16:creationId xmlns:a16="http://schemas.microsoft.com/office/drawing/2014/main" id="{813745CC-4BCE-4A59-A03C-9960C5FB0A4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9" name="テキスト ボックス 808">
          <a:extLst>
            <a:ext uri="{FF2B5EF4-FFF2-40B4-BE49-F238E27FC236}">
              <a16:creationId xmlns:a16="http://schemas.microsoft.com/office/drawing/2014/main" id="{27AA4281-0CA2-453D-91DC-9D9E04027D4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0" name="【消防施設】&#10;一人当たり面積グラフ枠">
          <a:extLst>
            <a:ext uri="{FF2B5EF4-FFF2-40B4-BE49-F238E27FC236}">
              <a16:creationId xmlns:a16="http://schemas.microsoft.com/office/drawing/2014/main" id="{6F4F46FB-0EC2-4399-B2C7-06212535A81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72064</xdr:rowOff>
    </xdr:from>
    <xdr:to>
      <xdr:col>116</xdr:col>
      <xdr:colOff>62864</xdr:colOff>
      <xdr:row>86</xdr:row>
      <xdr:rowOff>168075</xdr:rowOff>
    </xdr:to>
    <xdr:cxnSp macro="">
      <xdr:nvCxnSpPr>
        <xdr:cNvPr id="811" name="直線コネクタ 810">
          <a:extLst>
            <a:ext uri="{FF2B5EF4-FFF2-40B4-BE49-F238E27FC236}">
              <a16:creationId xmlns:a16="http://schemas.microsoft.com/office/drawing/2014/main" id="{25B22C0E-9AC1-44F9-B838-CCCD379E1EF5}"/>
            </a:ext>
          </a:extLst>
        </xdr:cNvPr>
        <xdr:cNvCxnSpPr/>
      </xdr:nvCxnSpPr>
      <xdr:spPr>
        <a:xfrm flipV="1">
          <a:off x="22160864" y="13445164"/>
          <a:ext cx="0" cy="1467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452</xdr:rowOff>
    </xdr:from>
    <xdr:ext cx="469744" cy="259045"/>
    <xdr:sp macro="" textlink="">
      <xdr:nvSpPr>
        <xdr:cNvPr id="812" name="【消防施設】&#10;一人当たり面積最小値テキスト">
          <a:extLst>
            <a:ext uri="{FF2B5EF4-FFF2-40B4-BE49-F238E27FC236}">
              <a16:creationId xmlns:a16="http://schemas.microsoft.com/office/drawing/2014/main" id="{D20111B2-56C7-42A8-8BCE-369B7C54BD91}"/>
            </a:ext>
          </a:extLst>
        </xdr:cNvPr>
        <xdr:cNvSpPr txBox="1"/>
      </xdr:nvSpPr>
      <xdr:spPr>
        <a:xfrm>
          <a:off x="22199600" y="149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168075</xdr:rowOff>
    </xdr:from>
    <xdr:to>
      <xdr:col>116</xdr:col>
      <xdr:colOff>152400</xdr:colOff>
      <xdr:row>86</xdr:row>
      <xdr:rowOff>168075</xdr:rowOff>
    </xdr:to>
    <xdr:cxnSp macro="">
      <xdr:nvCxnSpPr>
        <xdr:cNvPr id="813" name="直線コネクタ 812">
          <a:extLst>
            <a:ext uri="{FF2B5EF4-FFF2-40B4-BE49-F238E27FC236}">
              <a16:creationId xmlns:a16="http://schemas.microsoft.com/office/drawing/2014/main" id="{E364AB0C-375A-4045-88C4-D5607B80F9AD}"/>
            </a:ext>
          </a:extLst>
        </xdr:cNvPr>
        <xdr:cNvCxnSpPr/>
      </xdr:nvCxnSpPr>
      <xdr:spPr>
        <a:xfrm>
          <a:off x="22072600" y="14912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18741</xdr:rowOff>
    </xdr:from>
    <xdr:ext cx="469744" cy="259045"/>
    <xdr:sp macro="" textlink="">
      <xdr:nvSpPr>
        <xdr:cNvPr id="814" name="【消防施設】&#10;一人当たり面積最大値テキスト">
          <a:extLst>
            <a:ext uri="{FF2B5EF4-FFF2-40B4-BE49-F238E27FC236}">
              <a16:creationId xmlns:a16="http://schemas.microsoft.com/office/drawing/2014/main" id="{4C7E12E6-7F1C-4792-B2BA-5194A52613BB}"/>
            </a:ext>
          </a:extLst>
        </xdr:cNvPr>
        <xdr:cNvSpPr txBox="1"/>
      </xdr:nvSpPr>
      <xdr:spPr>
        <a:xfrm>
          <a:off x="22199600" y="1322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72064</xdr:rowOff>
    </xdr:from>
    <xdr:to>
      <xdr:col>116</xdr:col>
      <xdr:colOff>152400</xdr:colOff>
      <xdr:row>78</xdr:row>
      <xdr:rowOff>72064</xdr:rowOff>
    </xdr:to>
    <xdr:cxnSp macro="">
      <xdr:nvCxnSpPr>
        <xdr:cNvPr id="815" name="直線コネクタ 814">
          <a:extLst>
            <a:ext uri="{FF2B5EF4-FFF2-40B4-BE49-F238E27FC236}">
              <a16:creationId xmlns:a16="http://schemas.microsoft.com/office/drawing/2014/main" id="{14772E31-C665-4083-BAF9-51360DBCFAA9}"/>
            </a:ext>
          </a:extLst>
        </xdr:cNvPr>
        <xdr:cNvCxnSpPr/>
      </xdr:nvCxnSpPr>
      <xdr:spPr>
        <a:xfrm>
          <a:off x="22072600" y="1344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44793</xdr:rowOff>
    </xdr:from>
    <xdr:ext cx="469744" cy="259045"/>
    <xdr:sp macro="" textlink="">
      <xdr:nvSpPr>
        <xdr:cNvPr id="816" name="【消防施設】&#10;一人当たり面積平均値テキスト">
          <a:extLst>
            <a:ext uri="{FF2B5EF4-FFF2-40B4-BE49-F238E27FC236}">
              <a16:creationId xmlns:a16="http://schemas.microsoft.com/office/drawing/2014/main" id="{9AF6635C-1542-42C2-9E2A-A85E33BD4649}"/>
            </a:ext>
          </a:extLst>
        </xdr:cNvPr>
        <xdr:cNvSpPr txBox="1"/>
      </xdr:nvSpPr>
      <xdr:spPr>
        <a:xfrm>
          <a:off x="22199600" y="146180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21916</xdr:rowOff>
    </xdr:from>
    <xdr:to>
      <xdr:col>116</xdr:col>
      <xdr:colOff>114300</xdr:colOff>
      <xdr:row>86</xdr:row>
      <xdr:rowOff>123516</xdr:rowOff>
    </xdr:to>
    <xdr:sp macro="" textlink="">
      <xdr:nvSpPr>
        <xdr:cNvPr id="817" name="フローチャート: 判断 816">
          <a:extLst>
            <a:ext uri="{FF2B5EF4-FFF2-40B4-BE49-F238E27FC236}">
              <a16:creationId xmlns:a16="http://schemas.microsoft.com/office/drawing/2014/main" id="{A0D2B778-29B6-4716-B758-36F33694469D}"/>
            </a:ext>
          </a:extLst>
        </xdr:cNvPr>
        <xdr:cNvSpPr/>
      </xdr:nvSpPr>
      <xdr:spPr>
        <a:xfrm>
          <a:off x="22110700" y="1476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22244</xdr:rowOff>
    </xdr:from>
    <xdr:to>
      <xdr:col>112</xdr:col>
      <xdr:colOff>38100</xdr:colOff>
      <xdr:row>86</xdr:row>
      <xdr:rowOff>123844</xdr:rowOff>
    </xdr:to>
    <xdr:sp macro="" textlink="">
      <xdr:nvSpPr>
        <xdr:cNvPr id="818" name="フローチャート: 判断 817">
          <a:extLst>
            <a:ext uri="{FF2B5EF4-FFF2-40B4-BE49-F238E27FC236}">
              <a16:creationId xmlns:a16="http://schemas.microsoft.com/office/drawing/2014/main" id="{F6CADAD9-FB46-4AB4-949B-9AA2AC33391A}"/>
            </a:ext>
          </a:extLst>
        </xdr:cNvPr>
        <xdr:cNvSpPr/>
      </xdr:nvSpPr>
      <xdr:spPr>
        <a:xfrm>
          <a:off x="21272500" y="1476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40205</xdr:rowOff>
    </xdr:from>
    <xdr:to>
      <xdr:col>107</xdr:col>
      <xdr:colOff>101600</xdr:colOff>
      <xdr:row>86</xdr:row>
      <xdr:rowOff>141805</xdr:rowOff>
    </xdr:to>
    <xdr:sp macro="" textlink="">
      <xdr:nvSpPr>
        <xdr:cNvPr id="819" name="フローチャート: 判断 818">
          <a:extLst>
            <a:ext uri="{FF2B5EF4-FFF2-40B4-BE49-F238E27FC236}">
              <a16:creationId xmlns:a16="http://schemas.microsoft.com/office/drawing/2014/main" id="{B133EB84-DFF1-4022-9772-87DF11CC0151}"/>
            </a:ext>
          </a:extLst>
        </xdr:cNvPr>
        <xdr:cNvSpPr/>
      </xdr:nvSpPr>
      <xdr:spPr>
        <a:xfrm>
          <a:off x="20383500" y="1478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74495</xdr:rowOff>
    </xdr:from>
    <xdr:to>
      <xdr:col>102</xdr:col>
      <xdr:colOff>165100</xdr:colOff>
      <xdr:row>87</xdr:row>
      <xdr:rowOff>4645</xdr:rowOff>
    </xdr:to>
    <xdr:sp macro="" textlink="">
      <xdr:nvSpPr>
        <xdr:cNvPr id="820" name="フローチャート: 判断 819">
          <a:extLst>
            <a:ext uri="{FF2B5EF4-FFF2-40B4-BE49-F238E27FC236}">
              <a16:creationId xmlns:a16="http://schemas.microsoft.com/office/drawing/2014/main" id="{21895CA2-D80F-43DB-9B7C-529FC8A131BE}"/>
            </a:ext>
          </a:extLst>
        </xdr:cNvPr>
        <xdr:cNvSpPr/>
      </xdr:nvSpPr>
      <xdr:spPr>
        <a:xfrm>
          <a:off x="19494500" y="1481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75474</xdr:rowOff>
    </xdr:from>
    <xdr:to>
      <xdr:col>98</xdr:col>
      <xdr:colOff>38100</xdr:colOff>
      <xdr:row>87</xdr:row>
      <xdr:rowOff>5624</xdr:rowOff>
    </xdr:to>
    <xdr:sp macro="" textlink="">
      <xdr:nvSpPr>
        <xdr:cNvPr id="821" name="フローチャート: 判断 820">
          <a:extLst>
            <a:ext uri="{FF2B5EF4-FFF2-40B4-BE49-F238E27FC236}">
              <a16:creationId xmlns:a16="http://schemas.microsoft.com/office/drawing/2014/main" id="{CAB2EC43-AA9D-4333-BE6B-F6C9757948B1}"/>
            </a:ext>
          </a:extLst>
        </xdr:cNvPr>
        <xdr:cNvSpPr/>
      </xdr:nvSpPr>
      <xdr:spPr>
        <a:xfrm>
          <a:off x="18605500" y="1482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A67E5DDF-FE19-47AD-9887-0C4B7E82DAD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AC496E2B-713E-40CE-882D-57E2878DC44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3AE00356-B4D4-4A95-9B8C-389DA8F44F1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69B9F782-C3B1-42D0-9B4A-001C21DC0D9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31B2883F-6B23-49EF-BBC2-7FAE0E22BCA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99313</xdr:rowOff>
    </xdr:from>
    <xdr:to>
      <xdr:col>116</xdr:col>
      <xdr:colOff>114300</xdr:colOff>
      <xdr:row>87</xdr:row>
      <xdr:rowOff>29463</xdr:rowOff>
    </xdr:to>
    <xdr:sp macro="" textlink="">
      <xdr:nvSpPr>
        <xdr:cNvPr id="827" name="楕円 826">
          <a:extLst>
            <a:ext uri="{FF2B5EF4-FFF2-40B4-BE49-F238E27FC236}">
              <a16:creationId xmlns:a16="http://schemas.microsoft.com/office/drawing/2014/main" id="{5BD94BE8-547C-4B9C-9077-355566F643B6}"/>
            </a:ext>
          </a:extLst>
        </xdr:cNvPr>
        <xdr:cNvSpPr/>
      </xdr:nvSpPr>
      <xdr:spPr>
        <a:xfrm>
          <a:off x="22110700" y="1484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14240</xdr:rowOff>
    </xdr:from>
    <xdr:ext cx="469744" cy="259045"/>
    <xdr:sp macro="" textlink="">
      <xdr:nvSpPr>
        <xdr:cNvPr id="828" name="【消防施設】&#10;一人当たり面積該当値テキスト">
          <a:extLst>
            <a:ext uri="{FF2B5EF4-FFF2-40B4-BE49-F238E27FC236}">
              <a16:creationId xmlns:a16="http://schemas.microsoft.com/office/drawing/2014/main" id="{E001C3C1-E08D-457A-B2CF-DC230BF2C162}"/>
            </a:ext>
          </a:extLst>
        </xdr:cNvPr>
        <xdr:cNvSpPr txBox="1"/>
      </xdr:nvSpPr>
      <xdr:spPr>
        <a:xfrm>
          <a:off x="22199600" y="14758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99968</xdr:rowOff>
    </xdr:from>
    <xdr:to>
      <xdr:col>112</xdr:col>
      <xdr:colOff>38100</xdr:colOff>
      <xdr:row>87</xdr:row>
      <xdr:rowOff>30118</xdr:rowOff>
    </xdr:to>
    <xdr:sp macro="" textlink="">
      <xdr:nvSpPr>
        <xdr:cNvPr id="829" name="楕円 828">
          <a:extLst>
            <a:ext uri="{FF2B5EF4-FFF2-40B4-BE49-F238E27FC236}">
              <a16:creationId xmlns:a16="http://schemas.microsoft.com/office/drawing/2014/main" id="{F06FC754-BAAA-435E-BCFB-98DD23485B72}"/>
            </a:ext>
          </a:extLst>
        </xdr:cNvPr>
        <xdr:cNvSpPr/>
      </xdr:nvSpPr>
      <xdr:spPr>
        <a:xfrm>
          <a:off x="21272500" y="1484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150113</xdr:rowOff>
    </xdr:from>
    <xdr:to>
      <xdr:col>116</xdr:col>
      <xdr:colOff>63500</xdr:colOff>
      <xdr:row>86</xdr:row>
      <xdr:rowOff>150768</xdr:rowOff>
    </xdr:to>
    <xdr:cxnSp macro="">
      <xdr:nvCxnSpPr>
        <xdr:cNvPr id="830" name="直線コネクタ 829">
          <a:extLst>
            <a:ext uri="{FF2B5EF4-FFF2-40B4-BE49-F238E27FC236}">
              <a16:creationId xmlns:a16="http://schemas.microsoft.com/office/drawing/2014/main" id="{B91FF86C-DBB1-42C5-9B92-B5929AEF8EB8}"/>
            </a:ext>
          </a:extLst>
        </xdr:cNvPr>
        <xdr:cNvCxnSpPr/>
      </xdr:nvCxnSpPr>
      <xdr:spPr>
        <a:xfrm flipV="1">
          <a:off x="21323300" y="14894813"/>
          <a:ext cx="838200" cy="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100293</xdr:rowOff>
    </xdr:from>
    <xdr:to>
      <xdr:col>107</xdr:col>
      <xdr:colOff>101600</xdr:colOff>
      <xdr:row>87</xdr:row>
      <xdr:rowOff>30443</xdr:rowOff>
    </xdr:to>
    <xdr:sp macro="" textlink="">
      <xdr:nvSpPr>
        <xdr:cNvPr id="831" name="楕円 830">
          <a:extLst>
            <a:ext uri="{FF2B5EF4-FFF2-40B4-BE49-F238E27FC236}">
              <a16:creationId xmlns:a16="http://schemas.microsoft.com/office/drawing/2014/main" id="{A0CACBEF-9966-4E20-BEAE-65F41DE9B33C}"/>
            </a:ext>
          </a:extLst>
        </xdr:cNvPr>
        <xdr:cNvSpPr/>
      </xdr:nvSpPr>
      <xdr:spPr>
        <a:xfrm>
          <a:off x="20383500" y="1484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150768</xdr:rowOff>
    </xdr:from>
    <xdr:to>
      <xdr:col>111</xdr:col>
      <xdr:colOff>177800</xdr:colOff>
      <xdr:row>86</xdr:row>
      <xdr:rowOff>151093</xdr:rowOff>
    </xdr:to>
    <xdr:cxnSp macro="">
      <xdr:nvCxnSpPr>
        <xdr:cNvPr id="832" name="直線コネクタ 831">
          <a:extLst>
            <a:ext uri="{FF2B5EF4-FFF2-40B4-BE49-F238E27FC236}">
              <a16:creationId xmlns:a16="http://schemas.microsoft.com/office/drawing/2014/main" id="{6AA05A24-448F-4EBA-993D-28E64195F724}"/>
            </a:ext>
          </a:extLst>
        </xdr:cNvPr>
        <xdr:cNvCxnSpPr/>
      </xdr:nvCxnSpPr>
      <xdr:spPr>
        <a:xfrm flipV="1">
          <a:off x="20434300" y="14895468"/>
          <a:ext cx="889000" cy="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100620</xdr:rowOff>
    </xdr:from>
    <xdr:to>
      <xdr:col>102</xdr:col>
      <xdr:colOff>165100</xdr:colOff>
      <xdr:row>87</xdr:row>
      <xdr:rowOff>30770</xdr:rowOff>
    </xdr:to>
    <xdr:sp macro="" textlink="">
      <xdr:nvSpPr>
        <xdr:cNvPr id="833" name="楕円 832">
          <a:extLst>
            <a:ext uri="{FF2B5EF4-FFF2-40B4-BE49-F238E27FC236}">
              <a16:creationId xmlns:a16="http://schemas.microsoft.com/office/drawing/2014/main" id="{44369336-8F51-4403-A0AB-AD533A26C14C}"/>
            </a:ext>
          </a:extLst>
        </xdr:cNvPr>
        <xdr:cNvSpPr/>
      </xdr:nvSpPr>
      <xdr:spPr>
        <a:xfrm>
          <a:off x="19494500" y="1484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151093</xdr:rowOff>
    </xdr:from>
    <xdr:to>
      <xdr:col>107</xdr:col>
      <xdr:colOff>50800</xdr:colOff>
      <xdr:row>86</xdr:row>
      <xdr:rowOff>151420</xdr:rowOff>
    </xdr:to>
    <xdr:cxnSp macro="">
      <xdr:nvCxnSpPr>
        <xdr:cNvPr id="834" name="直線コネクタ 833">
          <a:extLst>
            <a:ext uri="{FF2B5EF4-FFF2-40B4-BE49-F238E27FC236}">
              <a16:creationId xmlns:a16="http://schemas.microsoft.com/office/drawing/2014/main" id="{2117583B-38B9-4EF0-ADF5-49119087A20A}"/>
            </a:ext>
          </a:extLst>
        </xdr:cNvPr>
        <xdr:cNvCxnSpPr/>
      </xdr:nvCxnSpPr>
      <xdr:spPr>
        <a:xfrm flipV="1">
          <a:off x="19545300" y="14895793"/>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100947</xdr:rowOff>
    </xdr:from>
    <xdr:to>
      <xdr:col>98</xdr:col>
      <xdr:colOff>38100</xdr:colOff>
      <xdr:row>87</xdr:row>
      <xdr:rowOff>31097</xdr:rowOff>
    </xdr:to>
    <xdr:sp macro="" textlink="">
      <xdr:nvSpPr>
        <xdr:cNvPr id="835" name="楕円 834">
          <a:extLst>
            <a:ext uri="{FF2B5EF4-FFF2-40B4-BE49-F238E27FC236}">
              <a16:creationId xmlns:a16="http://schemas.microsoft.com/office/drawing/2014/main" id="{04850C6D-47EE-43C3-8325-EBEBA8F21468}"/>
            </a:ext>
          </a:extLst>
        </xdr:cNvPr>
        <xdr:cNvSpPr/>
      </xdr:nvSpPr>
      <xdr:spPr>
        <a:xfrm>
          <a:off x="18605500" y="1484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151420</xdr:rowOff>
    </xdr:from>
    <xdr:to>
      <xdr:col>102</xdr:col>
      <xdr:colOff>114300</xdr:colOff>
      <xdr:row>86</xdr:row>
      <xdr:rowOff>151747</xdr:rowOff>
    </xdr:to>
    <xdr:cxnSp macro="">
      <xdr:nvCxnSpPr>
        <xdr:cNvPr id="836" name="直線コネクタ 835">
          <a:extLst>
            <a:ext uri="{FF2B5EF4-FFF2-40B4-BE49-F238E27FC236}">
              <a16:creationId xmlns:a16="http://schemas.microsoft.com/office/drawing/2014/main" id="{6ACFD36B-B66C-4006-8FC2-5AAA5F1323D8}"/>
            </a:ext>
          </a:extLst>
        </xdr:cNvPr>
        <xdr:cNvCxnSpPr/>
      </xdr:nvCxnSpPr>
      <xdr:spPr>
        <a:xfrm flipV="1">
          <a:off x="18656300" y="14896120"/>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140371</xdr:rowOff>
    </xdr:from>
    <xdr:ext cx="469744" cy="259045"/>
    <xdr:sp macro="" textlink="">
      <xdr:nvSpPr>
        <xdr:cNvPr id="837" name="n_1aveValue【消防施設】&#10;一人当たり面積">
          <a:extLst>
            <a:ext uri="{FF2B5EF4-FFF2-40B4-BE49-F238E27FC236}">
              <a16:creationId xmlns:a16="http://schemas.microsoft.com/office/drawing/2014/main" id="{E320E02D-3DBA-4DF6-9F2A-2A47D366D86A}"/>
            </a:ext>
          </a:extLst>
        </xdr:cNvPr>
        <xdr:cNvSpPr txBox="1"/>
      </xdr:nvSpPr>
      <xdr:spPr>
        <a:xfrm>
          <a:off x="21075727" y="14542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158332</xdr:rowOff>
    </xdr:from>
    <xdr:ext cx="469744" cy="259045"/>
    <xdr:sp macro="" textlink="">
      <xdr:nvSpPr>
        <xdr:cNvPr id="838" name="n_2aveValue【消防施設】&#10;一人当たり面積">
          <a:extLst>
            <a:ext uri="{FF2B5EF4-FFF2-40B4-BE49-F238E27FC236}">
              <a16:creationId xmlns:a16="http://schemas.microsoft.com/office/drawing/2014/main" id="{0774F916-1D0B-45CB-B439-578611ADF237}"/>
            </a:ext>
          </a:extLst>
        </xdr:cNvPr>
        <xdr:cNvSpPr txBox="1"/>
      </xdr:nvSpPr>
      <xdr:spPr>
        <a:xfrm>
          <a:off x="20199427" y="1456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21172</xdr:rowOff>
    </xdr:from>
    <xdr:ext cx="469744" cy="259045"/>
    <xdr:sp macro="" textlink="">
      <xdr:nvSpPr>
        <xdr:cNvPr id="839" name="n_3aveValue【消防施設】&#10;一人当たり面積">
          <a:extLst>
            <a:ext uri="{FF2B5EF4-FFF2-40B4-BE49-F238E27FC236}">
              <a16:creationId xmlns:a16="http://schemas.microsoft.com/office/drawing/2014/main" id="{99410C04-4532-4C3B-BE24-9E315C8F260E}"/>
            </a:ext>
          </a:extLst>
        </xdr:cNvPr>
        <xdr:cNvSpPr txBox="1"/>
      </xdr:nvSpPr>
      <xdr:spPr>
        <a:xfrm>
          <a:off x="19310427" y="1459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22151</xdr:rowOff>
    </xdr:from>
    <xdr:ext cx="469744" cy="259045"/>
    <xdr:sp macro="" textlink="">
      <xdr:nvSpPr>
        <xdr:cNvPr id="840" name="n_4aveValue【消防施設】&#10;一人当たり面積">
          <a:extLst>
            <a:ext uri="{FF2B5EF4-FFF2-40B4-BE49-F238E27FC236}">
              <a16:creationId xmlns:a16="http://schemas.microsoft.com/office/drawing/2014/main" id="{9CEC65EA-BA2B-4E56-8D00-DF7A3F9AB951}"/>
            </a:ext>
          </a:extLst>
        </xdr:cNvPr>
        <xdr:cNvSpPr txBox="1"/>
      </xdr:nvSpPr>
      <xdr:spPr>
        <a:xfrm>
          <a:off x="18421427" y="14595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21245</xdr:rowOff>
    </xdr:from>
    <xdr:ext cx="469744" cy="259045"/>
    <xdr:sp macro="" textlink="">
      <xdr:nvSpPr>
        <xdr:cNvPr id="841" name="n_1mainValue【消防施設】&#10;一人当たり面積">
          <a:extLst>
            <a:ext uri="{FF2B5EF4-FFF2-40B4-BE49-F238E27FC236}">
              <a16:creationId xmlns:a16="http://schemas.microsoft.com/office/drawing/2014/main" id="{5FDB030E-1C16-46AE-A7A2-9C1B48CEF7FA}"/>
            </a:ext>
          </a:extLst>
        </xdr:cNvPr>
        <xdr:cNvSpPr txBox="1"/>
      </xdr:nvSpPr>
      <xdr:spPr>
        <a:xfrm>
          <a:off x="21075727" y="1493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21570</xdr:rowOff>
    </xdr:from>
    <xdr:ext cx="469744" cy="259045"/>
    <xdr:sp macro="" textlink="">
      <xdr:nvSpPr>
        <xdr:cNvPr id="842" name="n_2mainValue【消防施設】&#10;一人当たり面積">
          <a:extLst>
            <a:ext uri="{FF2B5EF4-FFF2-40B4-BE49-F238E27FC236}">
              <a16:creationId xmlns:a16="http://schemas.microsoft.com/office/drawing/2014/main" id="{846A574D-E02A-4151-8A18-8AC4BD346FEE}"/>
            </a:ext>
          </a:extLst>
        </xdr:cNvPr>
        <xdr:cNvSpPr txBox="1"/>
      </xdr:nvSpPr>
      <xdr:spPr>
        <a:xfrm>
          <a:off x="20199427" y="1493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21897</xdr:rowOff>
    </xdr:from>
    <xdr:ext cx="469744" cy="259045"/>
    <xdr:sp macro="" textlink="">
      <xdr:nvSpPr>
        <xdr:cNvPr id="843" name="n_3mainValue【消防施設】&#10;一人当たり面積">
          <a:extLst>
            <a:ext uri="{FF2B5EF4-FFF2-40B4-BE49-F238E27FC236}">
              <a16:creationId xmlns:a16="http://schemas.microsoft.com/office/drawing/2014/main" id="{39B52913-16AD-49ED-95E3-F5A0B1B0A537}"/>
            </a:ext>
          </a:extLst>
        </xdr:cNvPr>
        <xdr:cNvSpPr txBox="1"/>
      </xdr:nvSpPr>
      <xdr:spPr>
        <a:xfrm>
          <a:off x="19310427" y="1493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87</xdr:row>
      <xdr:rowOff>22224</xdr:rowOff>
    </xdr:from>
    <xdr:ext cx="469744" cy="259045"/>
    <xdr:sp macro="" textlink="">
      <xdr:nvSpPr>
        <xdr:cNvPr id="844" name="n_4mainValue【消防施設】&#10;一人当たり面積">
          <a:extLst>
            <a:ext uri="{FF2B5EF4-FFF2-40B4-BE49-F238E27FC236}">
              <a16:creationId xmlns:a16="http://schemas.microsoft.com/office/drawing/2014/main" id="{A5874335-EABC-4AF5-80A9-F8433AC21C65}"/>
            </a:ext>
          </a:extLst>
        </xdr:cNvPr>
        <xdr:cNvSpPr txBox="1"/>
      </xdr:nvSpPr>
      <xdr:spPr>
        <a:xfrm>
          <a:off x="18421427" y="14938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5" name="正方形/長方形 844">
          <a:extLst>
            <a:ext uri="{FF2B5EF4-FFF2-40B4-BE49-F238E27FC236}">
              <a16:creationId xmlns:a16="http://schemas.microsoft.com/office/drawing/2014/main" id="{64A6B21C-F75E-4F27-90CC-790A31FFAA9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6" name="正方形/長方形 845">
          <a:extLst>
            <a:ext uri="{FF2B5EF4-FFF2-40B4-BE49-F238E27FC236}">
              <a16:creationId xmlns:a16="http://schemas.microsoft.com/office/drawing/2014/main" id="{3FDC26DC-4DE7-4608-AEBA-4620D63156C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7" name="正方形/長方形 846">
          <a:extLst>
            <a:ext uri="{FF2B5EF4-FFF2-40B4-BE49-F238E27FC236}">
              <a16:creationId xmlns:a16="http://schemas.microsoft.com/office/drawing/2014/main" id="{EA59635A-7C34-4C5D-B806-E37BE4BA3B1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8" name="正方形/長方形 847">
          <a:extLst>
            <a:ext uri="{FF2B5EF4-FFF2-40B4-BE49-F238E27FC236}">
              <a16:creationId xmlns:a16="http://schemas.microsoft.com/office/drawing/2014/main" id="{71A2D54F-58D5-4BF5-95DB-4A370D62E68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9" name="正方形/長方形 848">
          <a:extLst>
            <a:ext uri="{FF2B5EF4-FFF2-40B4-BE49-F238E27FC236}">
              <a16:creationId xmlns:a16="http://schemas.microsoft.com/office/drawing/2014/main" id="{2FA4B946-0D2B-4230-B1DC-177564162E2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0" name="正方形/長方形 849">
          <a:extLst>
            <a:ext uri="{FF2B5EF4-FFF2-40B4-BE49-F238E27FC236}">
              <a16:creationId xmlns:a16="http://schemas.microsoft.com/office/drawing/2014/main" id="{11BDC6BA-9424-4BF8-B2BF-7777F94611A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1" name="正方形/長方形 850">
          <a:extLst>
            <a:ext uri="{FF2B5EF4-FFF2-40B4-BE49-F238E27FC236}">
              <a16:creationId xmlns:a16="http://schemas.microsoft.com/office/drawing/2014/main" id="{B2D6BFCC-B3F4-4A39-94A3-B273BE1CB65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2" name="正方形/長方形 851">
          <a:extLst>
            <a:ext uri="{FF2B5EF4-FFF2-40B4-BE49-F238E27FC236}">
              <a16:creationId xmlns:a16="http://schemas.microsoft.com/office/drawing/2014/main" id="{3A02F59B-0C2E-4753-BFA1-07A35FD6D21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3" name="テキスト ボックス 852">
          <a:extLst>
            <a:ext uri="{FF2B5EF4-FFF2-40B4-BE49-F238E27FC236}">
              <a16:creationId xmlns:a16="http://schemas.microsoft.com/office/drawing/2014/main" id="{2E43FB62-50C9-42CC-817C-73ACD06E794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4" name="直線コネクタ 853">
          <a:extLst>
            <a:ext uri="{FF2B5EF4-FFF2-40B4-BE49-F238E27FC236}">
              <a16:creationId xmlns:a16="http://schemas.microsoft.com/office/drawing/2014/main" id="{7D55A5F7-F294-4B1D-BAC8-EAC51060279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5" name="テキスト ボックス 854">
          <a:extLst>
            <a:ext uri="{FF2B5EF4-FFF2-40B4-BE49-F238E27FC236}">
              <a16:creationId xmlns:a16="http://schemas.microsoft.com/office/drawing/2014/main" id="{11D55889-9B45-4B41-A5D2-55DA4718603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6" name="直線コネクタ 855">
          <a:extLst>
            <a:ext uri="{FF2B5EF4-FFF2-40B4-BE49-F238E27FC236}">
              <a16:creationId xmlns:a16="http://schemas.microsoft.com/office/drawing/2014/main" id="{862A161E-2999-4751-9325-DF9CAA11215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7" name="テキスト ボックス 856">
          <a:extLst>
            <a:ext uri="{FF2B5EF4-FFF2-40B4-BE49-F238E27FC236}">
              <a16:creationId xmlns:a16="http://schemas.microsoft.com/office/drawing/2014/main" id="{DA0E663B-2AFD-4F9E-B31A-33D7EA085E6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8" name="直線コネクタ 857">
          <a:extLst>
            <a:ext uri="{FF2B5EF4-FFF2-40B4-BE49-F238E27FC236}">
              <a16:creationId xmlns:a16="http://schemas.microsoft.com/office/drawing/2014/main" id="{E7B17DB6-81C6-44E6-BBBD-90342FE1708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9" name="テキスト ボックス 858">
          <a:extLst>
            <a:ext uri="{FF2B5EF4-FFF2-40B4-BE49-F238E27FC236}">
              <a16:creationId xmlns:a16="http://schemas.microsoft.com/office/drawing/2014/main" id="{A7C4202A-B7AD-461C-8C07-C51B82DCE61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0" name="直線コネクタ 859">
          <a:extLst>
            <a:ext uri="{FF2B5EF4-FFF2-40B4-BE49-F238E27FC236}">
              <a16:creationId xmlns:a16="http://schemas.microsoft.com/office/drawing/2014/main" id="{2F1B8E85-2B9D-48FE-B596-CF1902B651F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1" name="テキスト ボックス 860">
          <a:extLst>
            <a:ext uri="{FF2B5EF4-FFF2-40B4-BE49-F238E27FC236}">
              <a16:creationId xmlns:a16="http://schemas.microsoft.com/office/drawing/2014/main" id="{8DC25FC9-2F38-45B5-B0B0-636EB05C6D9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2" name="直線コネクタ 861">
          <a:extLst>
            <a:ext uri="{FF2B5EF4-FFF2-40B4-BE49-F238E27FC236}">
              <a16:creationId xmlns:a16="http://schemas.microsoft.com/office/drawing/2014/main" id="{6DD8426C-8FF7-4DF4-917B-E6177390283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3" name="テキスト ボックス 862">
          <a:extLst>
            <a:ext uri="{FF2B5EF4-FFF2-40B4-BE49-F238E27FC236}">
              <a16:creationId xmlns:a16="http://schemas.microsoft.com/office/drawing/2014/main" id="{EE178B7E-4CD1-42D1-BA1D-373F19DDEE8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4" name="直線コネクタ 863">
          <a:extLst>
            <a:ext uri="{FF2B5EF4-FFF2-40B4-BE49-F238E27FC236}">
              <a16:creationId xmlns:a16="http://schemas.microsoft.com/office/drawing/2014/main" id="{E937E6B4-9831-4699-8A56-494BECDEE39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5" name="テキスト ボックス 864">
          <a:extLst>
            <a:ext uri="{FF2B5EF4-FFF2-40B4-BE49-F238E27FC236}">
              <a16:creationId xmlns:a16="http://schemas.microsoft.com/office/drawing/2014/main" id="{243F67EC-2086-4A88-864B-EB109166555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6" name="直線コネクタ 865">
          <a:extLst>
            <a:ext uri="{FF2B5EF4-FFF2-40B4-BE49-F238E27FC236}">
              <a16:creationId xmlns:a16="http://schemas.microsoft.com/office/drawing/2014/main" id="{CAEF554F-2624-49EA-AA6D-AAECD8FD29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7" name="テキスト ボックス 866">
          <a:extLst>
            <a:ext uri="{FF2B5EF4-FFF2-40B4-BE49-F238E27FC236}">
              <a16:creationId xmlns:a16="http://schemas.microsoft.com/office/drawing/2014/main" id="{CD5C6082-55C7-47A4-B6DD-26C10825EC9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8" name="直線コネクタ 867">
          <a:extLst>
            <a:ext uri="{FF2B5EF4-FFF2-40B4-BE49-F238E27FC236}">
              <a16:creationId xmlns:a16="http://schemas.microsoft.com/office/drawing/2014/main" id="{D77A690F-8ED0-4C30-952C-363E820875C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9" name="【庁舎】&#10;有形固定資産減価償却率グラフ枠">
          <a:extLst>
            <a:ext uri="{FF2B5EF4-FFF2-40B4-BE49-F238E27FC236}">
              <a16:creationId xmlns:a16="http://schemas.microsoft.com/office/drawing/2014/main" id="{FB276678-8E98-4ACF-A97E-BA459BFD069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15784</xdr:rowOff>
    </xdr:from>
    <xdr:to>
      <xdr:col>85</xdr:col>
      <xdr:colOff>126364</xdr:colOff>
      <xdr:row>109</xdr:row>
      <xdr:rowOff>35379</xdr:rowOff>
    </xdr:to>
    <xdr:cxnSp macro="">
      <xdr:nvCxnSpPr>
        <xdr:cNvPr id="870" name="直線コネクタ 869">
          <a:extLst>
            <a:ext uri="{FF2B5EF4-FFF2-40B4-BE49-F238E27FC236}">
              <a16:creationId xmlns:a16="http://schemas.microsoft.com/office/drawing/2014/main" id="{2A62D902-CF3F-4DD7-B38E-CC3AE973F578}"/>
            </a:ext>
          </a:extLst>
        </xdr:cNvPr>
        <xdr:cNvCxnSpPr/>
      </xdr:nvCxnSpPr>
      <xdr:spPr>
        <a:xfrm flipV="1">
          <a:off x="16318864" y="17160784"/>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71" name="【庁舎】&#10;有形固定資産減価償却率最小値テキスト">
          <a:extLst>
            <a:ext uri="{FF2B5EF4-FFF2-40B4-BE49-F238E27FC236}">
              <a16:creationId xmlns:a16="http://schemas.microsoft.com/office/drawing/2014/main" id="{4C094638-80FF-4445-BD79-3D2432C937E3}"/>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72" name="直線コネクタ 871">
          <a:extLst>
            <a:ext uri="{FF2B5EF4-FFF2-40B4-BE49-F238E27FC236}">
              <a16:creationId xmlns:a16="http://schemas.microsoft.com/office/drawing/2014/main" id="{AC6DFB07-6DE5-40A7-AD29-7823DC38BE53}"/>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133911</xdr:rowOff>
    </xdr:from>
    <xdr:ext cx="340478" cy="259045"/>
    <xdr:sp macro="" textlink="">
      <xdr:nvSpPr>
        <xdr:cNvPr id="873" name="【庁舎】&#10;有形固定資産減価償却率最大値テキスト">
          <a:extLst>
            <a:ext uri="{FF2B5EF4-FFF2-40B4-BE49-F238E27FC236}">
              <a16:creationId xmlns:a16="http://schemas.microsoft.com/office/drawing/2014/main" id="{E7EC1288-7D83-47F6-9EC2-C2FE8C7FDCBF}"/>
            </a:ext>
          </a:extLst>
        </xdr:cNvPr>
        <xdr:cNvSpPr txBox="1"/>
      </xdr:nvSpPr>
      <xdr:spPr>
        <a:xfrm>
          <a:off x="16357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15784</xdr:rowOff>
    </xdr:from>
    <xdr:to>
      <xdr:col>86</xdr:col>
      <xdr:colOff>25400</xdr:colOff>
      <xdr:row>100</xdr:row>
      <xdr:rowOff>15784</xdr:rowOff>
    </xdr:to>
    <xdr:cxnSp macro="">
      <xdr:nvCxnSpPr>
        <xdr:cNvPr id="874" name="直線コネクタ 873">
          <a:extLst>
            <a:ext uri="{FF2B5EF4-FFF2-40B4-BE49-F238E27FC236}">
              <a16:creationId xmlns:a16="http://schemas.microsoft.com/office/drawing/2014/main" id="{CD3DB053-E41A-491A-B6B6-78F4A246D37F}"/>
            </a:ext>
          </a:extLst>
        </xdr:cNvPr>
        <xdr:cNvCxnSpPr/>
      </xdr:nvCxnSpPr>
      <xdr:spPr>
        <a:xfrm>
          <a:off x="16230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macro="" textlink="">
      <xdr:nvSpPr>
        <xdr:cNvPr id="875" name="【庁舎】&#10;有形固定資産減価償却率平均値テキスト">
          <a:extLst>
            <a:ext uri="{FF2B5EF4-FFF2-40B4-BE49-F238E27FC236}">
              <a16:creationId xmlns:a16="http://schemas.microsoft.com/office/drawing/2014/main" id="{95AA6A00-537A-43AD-9E18-3650D4E482C7}"/>
            </a:ext>
          </a:extLst>
        </xdr:cNvPr>
        <xdr:cNvSpPr txBox="1"/>
      </xdr:nvSpPr>
      <xdr:spPr>
        <a:xfrm>
          <a:off x="16357600" y="1767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876" name="フローチャート: 判断 875">
          <a:extLst>
            <a:ext uri="{FF2B5EF4-FFF2-40B4-BE49-F238E27FC236}">
              <a16:creationId xmlns:a16="http://schemas.microsoft.com/office/drawing/2014/main" id="{5C64FBCC-955C-4333-A5EE-10C694AD67CB}"/>
            </a:ext>
          </a:extLst>
        </xdr:cNvPr>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877" name="フローチャート: 判断 876">
          <a:extLst>
            <a:ext uri="{FF2B5EF4-FFF2-40B4-BE49-F238E27FC236}">
              <a16:creationId xmlns:a16="http://schemas.microsoft.com/office/drawing/2014/main" id="{B5ADBB5B-A243-42BA-982B-57BE80EBEEA7}"/>
            </a:ext>
          </a:extLst>
        </xdr:cNvPr>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878" name="フローチャート: 判断 877">
          <a:extLst>
            <a:ext uri="{FF2B5EF4-FFF2-40B4-BE49-F238E27FC236}">
              <a16:creationId xmlns:a16="http://schemas.microsoft.com/office/drawing/2014/main" id="{F503075B-94CE-4E24-A42E-D45785100664}"/>
            </a:ext>
          </a:extLst>
        </xdr:cNvPr>
        <xdr:cNvSpPr/>
      </xdr:nvSpPr>
      <xdr:spPr>
        <a:xfrm>
          <a:off x="14541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170724</xdr:rowOff>
    </xdr:from>
    <xdr:to>
      <xdr:col>72</xdr:col>
      <xdr:colOff>38100</xdr:colOff>
      <xdr:row>105</xdr:row>
      <xdr:rowOff>100874</xdr:rowOff>
    </xdr:to>
    <xdr:sp macro="" textlink="">
      <xdr:nvSpPr>
        <xdr:cNvPr id="879" name="フローチャート: 判断 878">
          <a:extLst>
            <a:ext uri="{FF2B5EF4-FFF2-40B4-BE49-F238E27FC236}">
              <a16:creationId xmlns:a16="http://schemas.microsoft.com/office/drawing/2014/main" id="{5C7918BD-7573-414C-A54F-26DFD9E60C4B}"/>
            </a:ext>
          </a:extLst>
        </xdr:cNvPr>
        <xdr:cNvSpPr/>
      </xdr:nvSpPr>
      <xdr:spPr>
        <a:xfrm>
          <a:off x="13652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xdr:rowOff>
    </xdr:from>
    <xdr:to>
      <xdr:col>67</xdr:col>
      <xdr:colOff>101600</xdr:colOff>
      <xdr:row>105</xdr:row>
      <xdr:rowOff>109038</xdr:rowOff>
    </xdr:to>
    <xdr:sp macro="" textlink="">
      <xdr:nvSpPr>
        <xdr:cNvPr id="880" name="フローチャート: 判断 879">
          <a:extLst>
            <a:ext uri="{FF2B5EF4-FFF2-40B4-BE49-F238E27FC236}">
              <a16:creationId xmlns:a16="http://schemas.microsoft.com/office/drawing/2014/main" id="{89CDB8E0-C246-4A45-AAE4-5CAA6C3D4593}"/>
            </a:ext>
          </a:extLst>
        </xdr:cNvPr>
        <xdr:cNvSpPr/>
      </xdr:nvSpPr>
      <xdr:spPr>
        <a:xfrm>
          <a:off x="12763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D628B76A-58C6-4C38-96BC-B623A817DA1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68D3327D-DF65-4DDB-8269-68C9DFCDC3B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7DE2DEEF-7978-4307-83BE-4305ABB844A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4AC692F9-2219-495C-9A6C-E3DDDBFE0F1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7D91C838-2E7A-490B-BDB3-ECA1DCCD13E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7438</xdr:rowOff>
    </xdr:from>
    <xdr:to>
      <xdr:col>85</xdr:col>
      <xdr:colOff>177800</xdr:colOff>
      <xdr:row>106</xdr:row>
      <xdr:rowOff>109038</xdr:rowOff>
    </xdr:to>
    <xdr:sp macro="" textlink="">
      <xdr:nvSpPr>
        <xdr:cNvPr id="886" name="楕円 885">
          <a:extLst>
            <a:ext uri="{FF2B5EF4-FFF2-40B4-BE49-F238E27FC236}">
              <a16:creationId xmlns:a16="http://schemas.microsoft.com/office/drawing/2014/main" id="{7CA2FE58-7F11-4394-B8FD-FA6887EBCD4F}"/>
            </a:ext>
          </a:extLst>
        </xdr:cNvPr>
        <xdr:cNvSpPr/>
      </xdr:nvSpPr>
      <xdr:spPr>
        <a:xfrm>
          <a:off x="16268700" y="1818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157315</xdr:rowOff>
    </xdr:from>
    <xdr:ext cx="405111" cy="259045"/>
    <xdr:sp macro="" textlink="">
      <xdr:nvSpPr>
        <xdr:cNvPr id="887" name="【庁舎】&#10;有形固定資産減価償却率該当値テキスト">
          <a:extLst>
            <a:ext uri="{FF2B5EF4-FFF2-40B4-BE49-F238E27FC236}">
              <a16:creationId xmlns:a16="http://schemas.microsoft.com/office/drawing/2014/main" id="{4021EBEC-7777-42E6-A715-5914D7079799}"/>
            </a:ext>
          </a:extLst>
        </xdr:cNvPr>
        <xdr:cNvSpPr txBox="1"/>
      </xdr:nvSpPr>
      <xdr:spPr>
        <a:xfrm>
          <a:off x="16357600"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118473</xdr:rowOff>
    </xdr:from>
    <xdr:to>
      <xdr:col>81</xdr:col>
      <xdr:colOff>101600</xdr:colOff>
      <xdr:row>107</xdr:row>
      <xdr:rowOff>48623</xdr:rowOff>
    </xdr:to>
    <xdr:sp macro="" textlink="">
      <xdr:nvSpPr>
        <xdr:cNvPr id="888" name="楕円 887">
          <a:extLst>
            <a:ext uri="{FF2B5EF4-FFF2-40B4-BE49-F238E27FC236}">
              <a16:creationId xmlns:a16="http://schemas.microsoft.com/office/drawing/2014/main" id="{D507FA6B-88CA-4923-AC2A-C062AB3B36BD}"/>
            </a:ext>
          </a:extLst>
        </xdr:cNvPr>
        <xdr:cNvSpPr/>
      </xdr:nvSpPr>
      <xdr:spPr>
        <a:xfrm>
          <a:off x="15430500" y="182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58238</xdr:rowOff>
    </xdr:from>
    <xdr:to>
      <xdr:col>85</xdr:col>
      <xdr:colOff>127000</xdr:colOff>
      <xdr:row>106</xdr:row>
      <xdr:rowOff>169273</xdr:rowOff>
    </xdr:to>
    <xdr:cxnSp macro="">
      <xdr:nvCxnSpPr>
        <xdr:cNvPr id="889" name="直線コネクタ 888">
          <a:extLst>
            <a:ext uri="{FF2B5EF4-FFF2-40B4-BE49-F238E27FC236}">
              <a16:creationId xmlns:a16="http://schemas.microsoft.com/office/drawing/2014/main" id="{5275A00C-372C-4414-9EF4-E7B82664F0F1}"/>
            </a:ext>
          </a:extLst>
        </xdr:cNvPr>
        <xdr:cNvCxnSpPr/>
      </xdr:nvCxnSpPr>
      <xdr:spPr>
        <a:xfrm flipV="1">
          <a:off x="15481300" y="18231938"/>
          <a:ext cx="8382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118473</xdr:rowOff>
    </xdr:from>
    <xdr:to>
      <xdr:col>76</xdr:col>
      <xdr:colOff>165100</xdr:colOff>
      <xdr:row>107</xdr:row>
      <xdr:rowOff>48623</xdr:rowOff>
    </xdr:to>
    <xdr:sp macro="" textlink="">
      <xdr:nvSpPr>
        <xdr:cNvPr id="890" name="楕円 889">
          <a:extLst>
            <a:ext uri="{FF2B5EF4-FFF2-40B4-BE49-F238E27FC236}">
              <a16:creationId xmlns:a16="http://schemas.microsoft.com/office/drawing/2014/main" id="{85DFD93E-EAE5-470D-A035-61E27BE537B3}"/>
            </a:ext>
          </a:extLst>
        </xdr:cNvPr>
        <xdr:cNvSpPr/>
      </xdr:nvSpPr>
      <xdr:spPr>
        <a:xfrm>
          <a:off x="14541500" y="182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169273</xdr:rowOff>
    </xdr:from>
    <xdr:to>
      <xdr:col>81</xdr:col>
      <xdr:colOff>50800</xdr:colOff>
      <xdr:row>106</xdr:row>
      <xdr:rowOff>169273</xdr:rowOff>
    </xdr:to>
    <xdr:cxnSp macro="">
      <xdr:nvCxnSpPr>
        <xdr:cNvPr id="891" name="直線コネクタ 890">
          <a:extLst>
            <a:ext uri="{FF2B5EF4-FFF2-40B4-BE49-F238E27FC236}">
              <a16:creationId xmlns:a16="http://schemas.microsoft.com/office/drawing/2014/main" id="{B75A4063-E60C-4293-A2A2-675CECA78672}"/>
            </a:ext>
          </a:extLst>
        </xdr:cNvPr>
        <xdr:cNvCxnSpPr/>
      </xdr:nvCxnSpPr>
      <xdr:spPr>
        <a:xfrm>
          <a:off x="14592300" y="183429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77651</xdr:rowOff>
    </xdr:from>
    <xdr:to>
      <xdr:col>72</xdr:col>
      <xdr:colOff>38100</xdr:colOff>
      <xdr:row>107</xdr:row>
      <xdr:rowOff>7801</xdr:rowOff>
    </xdr:to>
    <xdr:sp macro="" textlink="">
      <xdr:nvSpPr>
        <xdr:cNvPr id="892" name="楕円 891">
          <a:extLst>
            <a:ext uri="{FF2B5EF4-FFF2-40B4-BE49-F238E27FC236}">
              <a16:creationId xmlns:a16="http://schemas.microsoft.com/office/drawing/2014/main" id="{E1031BB0-8689-4D46-9E8D-4E52A3DA880A}"/>
            </a:ext>
          </a:extLst>
        </xdr:cNvPr>
        <xdr:cNvSpPr/>
      </xdr:nvSpPr>
      <xdr:spPr>
        <a:xfrm>
          <a:off x="13652500" y="18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128451</xdr:rowOff>
    </xdr:from>
    <xdr:to>
      <xdr:col>76</xdr:col>
      <xdr:colOff>114300</xdr:colOff>
      <xdr:row>106</xdr:row>
      <xdr:rowOff>169273</xdr:rowOff>
    </xdr:to>
    <xdr:cxnSp macro="">
      <xdr:nvCxnSpPr>
        <xdr:cNvPr id="893" name="直線コネクタ 892">
          <a:extLst>
            <a:ext uri="{FF2B5EF4-FFF2-40B4-BE49-F238E27FC236}">
              <a16:creationId xmlns:a16="http://schemas.microsoft.com/office/drawing/2014/main" id="{F9DF319D-DB90-4E77-88B1-2CE3F58BA0A5}"/>
            </a:ext>
          </a:extLst>
        </xdr:cNvPr>
        <xdr:cNvCxnSpPr/>
      </xdr:nvCxnSpPr>
      <xdr:spPr>
        <a:xfrm>
          <a:off x="13703300" y="1830215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100512</xdr:rowOff>
    </xdr:from>
    <xdr:to>
      <xdr:col>67</xdr:col>
      <xdr:colOff>101600</xdr:colOff>
      <xdr:row>105</xdr:row>
      <xdr:rowOff>30662</xdr:rowOff>
    </xdr:to>
    <xdr:sp macro="" textlink="">
      <xdr:nvSpPr>
        <xdr:cNvPr id="894" name="楕円 893">
          <a:extLst>
            <a:ext uri="{FF2B5EF4-FFF2-40B4-BE49-F238E27FC236}">
              <a16:creationId xmlns:a16="http://schemas.microsoft.com/office/drawing/2014/main" id="{81E881F3-45B3-4CAC-8986-27E4C71118AC}"/>
            </a:ext>
          </a:extLst>
        </xdr:cNvPr>
        <xdr:cNvSpPr/>
      </xdr:nvSpPr>
      <xdr:spPr>
        <a:xfrm>
          <a:off x="12763500" y="179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151312</xdr:rowOff>
    </xdr:from>
    <xdr:to>
      <xdr:col>71</xdr:col>
      <xdr:colOff>177800</xdr:colOff>
      <xdr:row>106</xdr:row>
      <xdr:rowOff>128451</xdr:rowOff>
    </xdr:to>
    <xdr:cxnSp macro="">
      <xdr:nvCxnSpPr>
        <xdr:cNvPr id="895" name="直線コネクタ 894">
          <a:extLst>
            <a:ext uri="{FF2B5EF4-FFF2-40B4-BE49-F238E27FC236}">
              <a16:creationId xmlns:a16="http://schemas.microsoft.com/office/drawing/2014/main" id="{777F521B-DBCB-4610-A531-F270D9156632}"/>
            </a:ext>
          </a:extLst>
        </xdr:cNvPr>
        <xdr:cNvCxnSpPr/>
      </xdr:nvCxnSpPr>
      <xdr:spPr>
        <a:xfrm>
          <a:off x="12814300" y="17982112"/>
          <a:ext cx="889000" cy="32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132097</xdr:rowOff>
    </xdr:from>
    <xdr:ext cx="405111" cy="259045"/>
    <xdr:sp macro="" textlink="">
      <xdr:nvSpPr>
        <xdr:cNvPr id="896" name="n_1aveValue【庁舎】&#10;有形固定資産減価償却率">
          <a:extLst>
            <a:ext uri="{FF2B5EF4-FFF2-40B4-BE49-F238E27FC236}">
              <a16:creationId xmlns:a16="http://schemas.microsoft.com/office/drawing/2014/main" id="{278DECDB-7B07-456E-82B0-8C74F1B7663B}"/>
            </a:ext>
          </a:extLst>
        </xdr:cNvPr>
        <xdr:cNvSpPr txBox="1"/>
      </xdr:nvSpPr>
      <xdr:spPr>
        <a:xfrm>
          <a:off x="152660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47189</xdr:rowOff>
    </xdr:from>
    <xdr:ext cx="405111" cy="259045"/>
    <xdr:sp macro="" textlink="">
      <xdr:nvSpPr>
        <xdr:cNvPr id="897" name="n_2aveValue【庁舎】&#10;有形固定資産減価償却率">
          <a:extLst>
            <a:ext uri="{FF2B5EF4-FFF2-40B4-BE49-F238E27FC236}">
              <a16:creationId xmlns:a16="http://schemas.microsoft.com/office/drawing/2014/main" id="{27B9D3E6-7F71-4BAD-B4E4-261C9C7C67D0}"/>
            </a:ext>
          </a:extLst>
        </xdr:cNvPr>
        <xdr:cNvSpPr txBox="1"/>
      </xdr:nvSpPr>
      <xdr:spPr>
        <a:xfrm>
          <a:off x="14389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117401</xdr:rowOff>
    </xdr:from>
    <xdr:ext cx="405111" cy="259045"/>
    <xdr:sp macro="" textlink="">
      <xdr:nvSpPr>
        <xdr:cNvPr id="898" name="n_3aveValue【庁舎】&#10;有形固定資産減価償却率">
          <a:extLst>
            <a:ext uri="{FF2B5EF4-FFF2-40B4-BE49-F238E27FC236}">
              <a16:creationId xmlns:a16="http://schemas.microsoft.com/office/drawing/2014/main" id="{45BF8BF0-8703-43F5-9388-2699655FD51F}"/>
            </a:ext>
          </a:extLst>
        </xdr:cNvPr>
        <xdr:cNvSpPr txBox="1"/>
      </xdr:nvSpPr>
      <xdr:spPr>
        <a:xfrm>
          <a:off x="13500744" y="1777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100165</xdr:rowOff>
    </xdr:from>
    <xdr:ext cx="405111" cy="259045"/>
    <xdr:sp macro="" textlink="">
      <xdr:nvSpPr>
        <xdr:cNvPr id="899" name="n_4aveValue【庁舎】&#10;有形固定資産減価償却率">
          <a:extLst>
            <a:ext uri="{FF2B5EF4-FFF2-40B4-BE49-F238E27FC236}">
              <a16:creationId xmlns:a16="http://schemas.microsoft.com/office/drawing/2014/main" id="{BC5CF1ED-8E10-4045-AF35-F1308A400747}"/>
            </a:ext>
          </a:extLst>
        </xdr:cNvPr>
        <xdr:cNvSpPr txBox="1"/>
      </xdr:nvSpPr>
      <xdr:spPr>
        <a:xfrm>
          <a:off x="12611744"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39750</xdr:rowOff>
    </xdr:from>
    <xdr:ext cx="405111" cy="259045"/>
    <xdr:sp macro="" textlink="">
      <xdr:nvSpPr>
        <xdr:cNvPr id="900" name="n_1mainValue【庁舎】&#10;有形固定資産減価償却率">
          <a:extLst>
            <a:ext uri="{FF2B5EF4-FFF2-40B4-BE49-F238E27FC236}">
              <a16:creationId xmlns:a16="http://schemas.microsoft.com/office/drawing/2014/main" id="{C16A7A15-0D46-4731-97F6-1423500DEAF1}"/>
            </a:ext>
          </a:extLst>
        </xdr:cNvPr>
        <xdr:cNvSpPr txBox="1"/>
      </xdr:nvSpPr>
      <xdr:spPr>
        <a:xfrm>
          <a:off x="15266044" y="1838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39750</xdr:rowOff>
    </xdr:from>
    <xdr:ext cx="405111" cy="259045"/>
    <xdr:sp macro="" textlink="">
      <xdr:nvSpPr>
        <xdr:cNvPr id="901" name="n_2mainValue【庁舎】&#10;有形固定資産減価償却率">
          <a:extLst>
            <a:ext uri="{FF2B5EF4-FFF2-40B4-BE49-F238E27FC236}">
              <a16:creationId xmlns:a16="http://schemas.microsoft.com/office/drawing/2014/main" id="{3D6A8614-7210-4E74-B3EA-9C526D664828}"/>
            </a:ext>
          </a:extLst>
        </xdr:cNvPr>
        <xdr:cNvSpPr txBox="1"/>
      </xdr:nvSpPr>
      <xdr:spPr>
        <a:xfrm>
          <a:off x="14389744" y="1838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170378</xdr:rowOff>
    </xdr:from>
    <xdr:ext cx="405111" cy="259045"/>
    <xdr:sp macro="" textlink="">
      <xdr:nvSpPr>
        <xdr:cNvPr id="902" name="n_3mainValue【庁舎】&#10;有形固定資産減価償却率">
          <a:extLst>
            <a:ext uri="{FF2B5EF4-FFF2-40B4-BE49-F238E27FC236}">
              <a16:creationId xmlns:a16="http://schemas.microsoft.com/office/drawing/2014/main" id="{63095A8F-E56D-448E-98E0-AC72D3053213}"/>
            </a:ext>
          </a:extLst>
        </xdr:cNvPr>
        <xdr:cNvSpPr txBox="1"/>
      </xdr:nvSpPr>
      <xdr:spPr>
        <a:xfrm>
          <a:off x="13500744" y="1834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47189</xdr:rowOff>
    </xdr:from>
    <xdr:ext cx="405111" cy="259045"/>
    <xdr:sp macro="" textlink="">
      <xdr:nvSpPr>
        <xdr:cNvPr id="903" name="n_4mainValue【庁舎】&#10;有形固定資産減価償却率">
          <a:extLst>
            <a:ext uri="{FF2B5EF4-FFF2-40B4-BE49-F238E27FC236}">
              <a16:creationId xmlns:a16="http://schemas.microsoft.com/office/drawing/2014/main" id="{7C0EDD41-23E9-4EB3-A57F-6B5D60ECF6DD}"/>
            </a:ext>
          </a:extLst>
        </xdr:cNvPr>
        <xdr:cNvSpPr txBox="1"/>
      </xdr:nvSpPr>
      <xdr:spPr>
        <a:xfrm>
          <a:off x="12611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4" name="正方形/長方形 903">
          <a:extLst>
            <a:ext uri="{FF2B5EF4-FFF2-40B4-BE49-F238E27FC236}">
              <a16:creationId xmlns:a16="http://schemas.microsoft.com/office/drawing/2014/main" id="{CECA52C6-DCF9-40EB-A687-CC9C4ED256B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5" name="正方形/長方形 904">
          <a:extLst>
            <a:ext uri="{FF2B5EF4-FFF2-40B4-BE49-F238E27FC236}">
              <a16:creationId xmlns:a16="http://schemas.microsoft.com/office/drawing/2014/main" id="{E411D2A5-7A4E-4609-8658-88DB1723E59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6" name="正方形/長方形 905">
          <a:extLst>
            <a:ext uri="{FF2B5EF4-FFF2-40B4-BE49-F238E27FC236}">
              <a16:creationId xmlns:a16="http://schemas.microsoft.com/office/drawing/2014/main" id="{514EE981-A32E-4BA1-A9DB-6562EFB1028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7" name="正方形/長方形 906">
          <a:extLst>
            <a:ext uri="{FF2B5EF4-FFF2-40B4-BE49-F238E27FC236}">
              <a16:creationId xmlns:a16="http://schemas.microsoft.com/office/drawing/2014/main" id="{94B061AC-0320-4305-96D0-712F4C44AD5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8" name="正方形/長方形 907">
          <a:extLst>
            <a:ext uri="{FF2B5EF4-FFF2-40B4-BE49-F238E27FC236}">
              <a16:creationId xmlns:a16="http://schemas.microsoft.com/office/drawing/2014/main" id="{30F296E5-00E1-45DA-94F3-6136242AAE8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9" name="正方形/長方形 908">
          <a:extLst>
            <a:ext uri="{FF2B5EF4-FFF2-40B4-BE49-F238E27FC236}">
              <a16:creationId xmlns:a16="http://schemas.microsoft.com/office/drawing/2014/main" id="{7B1286F4-EF08-459D-977C-20089A54431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0" name="正方形/長方形 909">
          <a:extLst>
            <a:ext uri="{FF2B5EF4-FFF2-40B4-BE49-F238E27FC236}">
              <a16:creationId xmlns:a16="http://schemas.microsoft.com/office/drawing/2014/main" id="{C6592DDF-7714-4379-BF41-D41F86CFA05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1" name="正方形/長方形 910">
          <a:extLst>
            <a:ext uri="{FF2B5EF4-FFF2-40B4-BE49-F238E27FC236}">
              <a16:creationId xmlns:a16="http://schemas.microsoft.com/office/drawing/2014/main" id="{61860FC6-DBD6-474B-BD52-14E635D8F2F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2" name="テキスト ボックス 911">
          <a:extLst>
            <a:ext uri="{FF2B5EF4-FFF2-40B4-BE49-F238E27FC236}">
              <a16:creationId xmlns:a16="http://schemas.microsoft.com/office/drawing/2014/main" id="{4A225869-B52F-4844-B0D4-686C131EFDE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3" name="直線コネクタ 912">
          <a:extLst>
            <a:ext uri="{FF2B5EF4-FFF2-40B4-BE49-F238E27FC236}">
              <a16:creationId xmlns:a16="http://schemas.microsoft.com/office/drawing/2014/main" id="{E8296AB4-F9D2-4DB5-A6C5-852CE516638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4" name="直線コネクタ 913">
          <a:extLst>
            <a:ext uri="{FF2B5EF4-FFF2-40B4-BE49-F238E27FC236}">
              <a16:creationId xmlns:a16="http://schemas.microsoft.com/office/drawing/2014/main" id="{E2743B64-4B36-40C3-99B8-E7732E567B1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5" name="テキスト ボックス 914">
          <a:extLst>
            <a:ext uri="{FF2B5EF4-FFF2-40B4-BE49-F238E27FC236}">
              <a16:creationId xmlns:a16="http://schemas.microsoft.com/office/drawing/2014/main" id="{3D47EF46-03BE-4000-B2B3-048DD4B1210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6" name="直線コネクタ 915">
          <a:extLst>
            <a:ext uri="{FF2B5EF4-FFF2-40B4-BE49-F238E27FC236}">
              <a16:creationId xmlns:a16="http://schemas.microsoft.com/office/drawing/2014/main" id="{CC4DD8DE-EF85-4592-9A2B-E399EC947FD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7" name="テキスト ボックス 916">
          <a:extLst>
            <a:ext uri="{FF2B5EF4-FFF2-40B4-BE49-F238E27FC236}">
              <a16:creationId xmlns:a16="http://schemas.microsoft.com/office/drawing/2014/main" id="{7E8354A0-4447-4747-949B-1AB771DC6F8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8" name="直線コネクタ 917">
          <a:extLst>
            <a:ext uri="{FF2B5EF4-FFF2-40B4-BE49-F238E27FC236}">
              <a16:creationId xmlns:a16="http://schemas.microsoft.com/office/drawing/2014/main" id="{A6CAEB21-5D65-487A-BBD1-F00539154898}"/>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9" name="テキスト ボックス 918">
          <a:extLst>
            <a:ext uri="{FF2B5EF4-FFF2-40B4-BE49-F238E27FC236}">
              <a16:creationId xmlns:a16="http://schemas.microsoft.com/office/drawing/2014/main" id="{6E223A8B-3447-4588-9EB7-12F30306D14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20" name="直線コネクタ 919">
          <a:extLst>
            <a:ext uri="{FF2B5EF4-FFF2-40B4-BE49-F238E27FC236}">
              <a16:creationId xmlns:a16="http://schemas.microsoft.com/office/drawing/2014/main" id="{6C538E0D-DF09-48C0-9B08-7D54E63B31D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21" name="テキスト ボックス 920">
          <a:extLst>
            <a:ext uri="{FF2B5EF4-FFF2-40B4-BE49-F238E27FC236}">
              <a16:creationId xmlns:a16="http://schemas.microsoft.com/office/drawing/2014/main" id="{3B45B80C-7E2D-4216-A6F8-7C22F5E0929D}"/>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22" name="直線コネクタ 921">
          <a:extLst>
            <a:ext uri="{FF2B5EF4-FFF2-40B4-BE49-F238E27FC236}">
              <a16:creationId xmlns:a16="http://schemas.microsoft.com/office/drawing/2014/main" id="{80258E55-81E3-4C4F-8833-FAD7A782C94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23" name="テキスト ボックス 922">
          <a:extLst>
            <a:ext uri="{FF2B5EF4-FFF2-40B4-BE49-F238E27FC236}">
              <a16:creationId xmlns:a16="http://schemas.microsoft.com/office/drawing/2014/main" id="{4B2A7D0B-227F-42DE-861E-B49A327F5976}"/>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4" name="直線コネクタ 923">
          <a:extLst>
            <a:ext uri="{FF2B5EF4-FFF2-40B4-BE49-F238E27FC236}">
              <a16:creationId xmlns:a16="http://schemas.microsoft.com/office/drawing/2014/main" id="{4FD8CE18-D56F-46E3-98FE-38B63355F58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5" name="テキスト ボックス 924">
          <a:extLst>
            <a:ext uri="{FF2B5EF4-FFF2-40B4-BE49-F238E27FC236}">
              <a16:creationId xmlns:a16="http://schemas.microsoft.com/office/drawing/2014/main" id="{F46CF67A-FA8D-45AC-BA7F-A7D145C74D8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6" name="直線コネクタ 925">
          <a:extLst>
            <a:ext uri="{FF2B5EF4-FFF2-40B4-BE49-F238E27FC236}">
              <a16:creationId xmlns:a16="http://schemas.microsoft.com/office/drawing/2014/main" id="{B49998F5-D3B8-4D46-99A0-3F73CE8340D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7" name="テキスト ボックス 926">
          <a:extLst>
            <a:ext uri="{FF2B5EF4-FFF2-40B4-BE49-F238E27FC236}">
              <a16:creationId xmlns:a16="http://schemas.microsoft.com/office/drawing/2014/main" id="{0AC3E331-D0B5-4025-BAFF-243C28922BC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8" name="【庁舎】&#10;一人当たり面積グラフ枠">
          <a:extLst>
            <a:ext uri="{FF2B5EF4-FFF2-40B4-BE49-F238E27FC236}">
              <a16:creationId xmlns:a16="http://schemas.microsoft.com/office/drawing/2014/main" id="{9FE70446-B5C7-47FF-9020-FB1A0CD9684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38644</xdr:rowOff>
    </xdr:from>
    <xdr:to>
      <xdr:col>116</xdr:col>
      <xdr:colOff>62864</xdr:colOff>
      <xdr:row>107</xdr:row>
      <xdr:rowOff>149679</xdr:rowOff>
    </xdr:to>
    <xdr:cxnSp macro="">
      <xdr:nvCxnSpPr>
        <xdr:cNvPr id="929" name="直線コネクタ 928">
          <a:extLst>
            <a:ext uri="{FF2B5EF4-FFF2-40B4-BE49-F238E27FC236}">
              <a16:creationId xmlns:a16="http://schemas.microsoft.com/office/drawing/2014/main" id="{A7D61A85-59E5-4F00-A485-6F23CF711C74}"/>
            </a:ext>
          </a:extLst>
        </xdr:cNvPr>
        <xdr:cNvCxnSpPr/>
      </xdr:nvCxnSpPr>
      <xdr:spPr>
        <a:xfrm flipV="1">
          <a:off x="22160864" y="17012194"/>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153506</xdr:rowOff>
    </xdr:from>
    <xdr:ext cx="469744" cy="259045"/>
    <xdr:sp macro="" textlink="">
      <xdr:nvSpPr>
        <xdr:cNvPr id="930" name="【庁舎】&#10;一人当たり面積最小値テキスト">
          <a:extLst>
            <a:ext uri="{FF2B5EF4-FFF2-40B4-BE49-F238E27FC236}">
              <a16:creationId xmlns:a16="http://schemas.microsoft.com/office/drawing/2014/main" id="{05BE4C29-FF8E-4F47-8BF6-8690FA67B225}"/>
            </a:ext>
          </a:extLst>
        </xdr:cNvPr>
        <xdr:cNvSpPr txBox="1"/>
      </xdr:nvSpPr>
      <xdr:spPr>
        <a:xfrm>
          <a:off x="22199600" y="1849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149679</xdr:rowOff>
    </xdr:from>
    <xdr:to>
      <xdr:col>116</xdr:col>
      <xdr:colOff>152400</xdr:colOff>
      <xdr:row>107</xdr:row>
      <xdr:rowOff>149679</xdr:rowOff>
    </xdr:to>
    <xdr:cxnSp macro="">
      <xdr:nvCxnSpPr>
        <xdr:cNvPr id="931" name="直線コネクタ 930">
          <a:extLst>
            <a:ext uri="{FF2B5EF4-FFF2-40B4-BE49-F238E27FC236}">
              <a16:creationId xmlns:a16="http://schemas.microsoft.com/office/drawing/2014/main" id="{C591F3AF-21C5-46D9-830C-409C7F69FAFB}"/>
            </a:ext>
          </a:extLst>
        </xdr:cNvPr>
        <xdr:cNvCxnSpPr/>
      </xdr:nvCxnSpPr>
      <xdr:spPr>
        <a:xfrm>
          <a:off x="22072600" y="1849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156771</xdr:rowOff>
    </xdr:from>
    <xdr:ext cx="469744" cy="259045"/>
    <xdr:sp macro="" textlink="">
      <xdr:nvSpPr>
        <xdr:cNvPr id="932" name="【庁舎】&#10;一人当たり面積最大値テキスト">
          <a:extLst>
            <a:ext uri="{FF2B5EF4-FFF2-40B4-BE49-F238E27FC236}">
              <a16:creationId xmlns:a16="http://schemas.microsoft.com/office/drawing/2014/main" id="{C1B6EE99-5CAB-41DA-B59C-B338DF7BDAF2}"/>
            </a:ext>
          </a:extLst>
        </xdr:cNvPr>
        <xdr:cNvSpPr txBox="1"/>
      </xdr:nvSpPr>
      <xdr:spPr>
        <a:xfrm>
          <a:off x="22199600" y="1678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38644</xdr:rowOff>
    </xdr:from>
    <xdr:to>
      <xdr:col>116</xdr:col>
      <xdr:colOff>152400</xdr:colOff>
      <xdr:row>99</xdr:row>
      <xdr:rowOff>38644</xdr:rowOff>
    </xdr:to>
    <xdr:cxnSp macro="">
      <xdr:nvCxnSpPr>
        <xdr:cNvPr id="933" name="直線コネクタ 932">
          <a:extLst>
            <a:ext uri="{FF2B5EF4-FFF2-40B4-BE49-F238E27FC236}">
              <a16:creationId xmlns:a16="http://schemas.microsoft.com/office/drawing/2014/main" id="{75C2FAE1-CFBB-4A1F-846C-092AF55BE217}"/>
            </a:ext>
          </a:extLst>
        </xdr:cNvPr>
        <xdr:cNvCxnSpPr/>
      </xdr:nvCxnSpPr>
      <xdr:spPr>
        <a:xfrm>
          <a:off x="22072600" y="1701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119759</xdr:rowOff>
    </xdr:from>
    <xdr:ext cx="469744" cy="259045"/>
    <xdr:sp macro="" textlink="">
      <xdr:nvSpPr>
        <xdr:cNvPr id="934" name="【庁舎】&#10;一人当たり面積平均値テキスト">
          <a:extLst>
            <a:ext uri="{FF2B5EF4-FFF2-40B4-BE49-F238E27FC236}">
              <a16:creationId xmlns:a16="http://schemas.microsoft.com/office/drawing/2014/main" id="{F762FE6D-2C67-4931-97F7-88F467727B2A}"/>
            </a:ext>
          </a:extLst>
        </xdr:cNvPr>
        <xdr:cNvSpPr txBox="1"/>
      </xdr:nvSpPr>
      <xdr:spPr>
        <a:xfrm>
          <a:off x="22199600" y="17950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141332</xdr:rowOff>
    </xdr:from>
    <xdr:to>
      <xdr:col>116</xdr:col>
      <xdr:colOff>114300</xdr:colOff>
      <xdr:row>105</xdr:row>
      <xdr:rowOff>71482</xdr:rowOff>
    </xdr:to>
    <xdr:sp macro="" textlink="">
      <xdr:nvSpPr>
        <xdr:cNvPr id="935" name="フローチャート: 判断 934">
          <a:extLst>
            <a:ext uri="{FF2B5EF4-FFF2-40B4-BE49-F238E27FC236}">
              <a16:creationId xmlns:a16="http://schemas.microsoft.com/office/drawing/2014/main" id="{D4E83BF0-51BC-4794-A531-03EA4FBDD44E}"/>
            </a:ext>
          </a:extLst>
        </xdr:cNvPr>
        <xdr:cNvSpPr/>
      </xdr:nvSpPr>
      <xdr:spPr>
        <a:xfrm>
          <a:off x="221107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156029</xdr:rowOff>
    </xdr:from>
    <xdr:to>
      <xdr:col>112</xdr:col>
      <xdr:colOff>38100</xdr:colOff>
      <xdr:row>105</xdr:row>
      <xdr:rowOff>86179</xdr:rowOff>
    </xdr:to>
    <xdr:sp macro="" textlink="">
      <xdr:nvSpPr>
        <xdr:cNvPr id="936" name="フローチャート: 判断 935">
          <a:extLst>
            <a:ext uri="{FF2B5EF4-FFF2-40B4-BE49-F238E27FC236}">
              <a16:creationId xmlns:a16="http://schemas.microsoft.com/office/drawing/2014/main" id="{18263A10-27F2-49CC-A1E8-AA39C8D17BCE}"/>
            </a:ext>
          </a:extLst>
        </xdr:cNvPr>
        <xdr:cNvSpPr/>
      </xdr:nvSpPr>
      <xdr:spPr>
        <a:xfrm>
          <a:off x="21272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5806</xdr:rowOff>
    </xdr:from>
    <xdr:to>
      <xdr:col>107</xdr:col>
      <xdr:colOff>101600</xdr:colOff>
      <xdr:row>105</xdr:row>
      <xdr:rowOff>107406</xdr:rowOff>
    </xdr:to>
    <xdr:sp macro="" textlink="">
      <xdr:nvSpPr>
        <xdr:cNvPr id="937" name="フローチャート: 判断 936">
          <a:extLst>
            <a:ext uri="{FF2B5EF4-FFF2-40B4-BE49-F238E27FC236}">
              <a16:creationId xmlns:a16="http://schemas.microsoft.com/office/drawing/2014/main" id="{79238605-5997-4511-AD2F-A543C2EF5DEF}"/>
            </a:ext>
          </a:extLst>
        </xdr:cNvPr>
        <xdr:cNvSpPr/>
      </xdr:nvSpPr>
      <xdr:spPr>
        <a:xfrm>
          <a:off x="2038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4173</xdr:rowOff>
    </xdr:from>
    <xdr:to>
      <xdr:col>102</xdr:col>
      <xdr:colOff>165100</xdr:colOff>
      <xdr:row>105</xdr:row>
      <xdr:rowOff>105773</xdr:rowOff>
    </xdr:to>
    <xdr:sp macro="" textlink="">
      <xdr:nvSpPr>
        <xdr:cNvPr id="938" name="フローチャート: 判断 937">
          <a:extLst>
            <a:ext uri="{FF2B5EF4-FFF2-40B4-BE49-F238E27FC236}">
              <a16:creationId xmlns:a16="http://schemas.microsoft.com/office/drawing/2014/main" id="{66623E3C-8A8D-4897-8D3F-9E23BC0610BB}"/>
            </a:ext>
          </a:extLst>
        </xdr:cNvPr>
        <xdr:cNvSpPr/>
      </xdr:nvSpPr>
      <xdr:spPr>
        <a:xfrm>
          <a:off x="19494500" y="1800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939" name="フローチャート: 判断 938">
          <a:extLst>
            <a:ext uri="{FF2B5EF4-FFF2-40B4-BE49-F238E27FC236}">
              <a16:creationId xmlns:a16="http://schemas.microsoft.com/office/drawing/2014/main" id="{7DD433EA-A503-4750-8878-4E87F75CAE8D}"/>
            </a:ext>
          </a:extLst>
        </xdr:cNvPr>
        <xdr:cNvSpPr/>
      </xdr:nvSpPr>
      <xdr:spPr>
        <a:xfrm>
          <a:off x="18605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D5499F0A-FBC7-4CBE-9987-87323F11F44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CC1E7FDC-5CBA-4027-B8E5-D83C3292AB8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20E22110-B891-4E02-9BD5-781E2B14DB2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F323836C-55FE-470D-BCA9-77264558659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4" name="テキスト ボックス 943">
          <a:extLst>
            <a:ext uri="{FF2B5EF4-FFF2-40B4-BE49-F238E27FC236}">
              <a16:creationId xmlns:a16="http://schemas.microsoft.com/office/drawing/2014/main" id="{90E371B3-2F0C-49A6-9403-19D53726457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40095</xdr:rowOff>
    </xdr:from>
    <xdr:to>
      <xdr:col>116</xdr:col>
      <xdr:colOff>114300</xdr:colOff>
      <xdr:row>102</xdr:row>
      <xdr:rowOff>141695</xdr:rowOff>
    </xdr:to>
    <xdr:sp macro="" textlink="">
      <xdr:nvSpPr>
        <xdr:cNvPr id="945" name="楕円 944">
          <a:extLst>
            <a:ext uri="{FF2B5EF4-FFF2-40B4-BE49-F238E27FC236}">
              <a16:creationId xmlns:a16="http://schemas.microsoft.com/office/drawing/2014/main" id="{B2D6E0FB-C0F1-49A9-81D4-21CDEBCD617C}"/>
            </a:ext>
          </a:extLst>
        </xdr:cNvPr>
        <xdr:cNvSpPr/>
      </xdr:nvSpPr>
      <xdr:spPr>
        <a:xfrm>
          <a:off x="22110700" y="1752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62972</xdr:rowOff>
    </xdr:from>
    <xdr:ext cx="469744" cy="259045"/>
    <xdr:sp macro="" textlink="">
      <xdr:nvSpPr>
        <xdr:cNvPr id="946" name="【庁舎】&#10;一人当たり面積該当値テキスト">
          <a:extLst>
            <a:ext uri="{FF2B5EF4-FFF2-40B4-BE49-F238E27FC236}">
              <a16:creationId xmlns:a16="http://schemas.microsoft.com/office/drawing/2014/main" id="{E141283E-AF41-4DE8-8EBE-36C3550ECFE8}"/>
            </a:ext>
          </a:extLst>
        </xdr:cNvPr>
        <xdr:cNvSpPr txBox="1"/>
      </xdr:nvSpPr>
      <xdr:spPr>
        <a:xfrm>
          <a:off x="22199600" y="1737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103777</xdr:rowOff>
    </xdr:from>
    <xdr:to>
      <xdr:col>112</xdr:col>
      <xdr:colOff>38100</xdr:colOff>
      <xdr:row>103</xdr:row>
      <xdr:rowOff>33927</xdr:rowOff>
    </xdr:to>
    <xdr:sp macro="" textlink="">
      <xdr:nvSpPr>
        <xdr:cNvPr id="947" name="楕円 946">
          <a:extLst>
            <a:ext uri="{FF2B5EF4-FFF2-40B4-BE49-F238E27FC236}">
              <a16:creationId xmlns:a16="http://schemas.microsoft.com/office/drawing/2014/main" id="{E7A311D9-9168-4558-935F-1EB15AE5008A}"/>
            </a:ext>
          </a:extLst>
        </xdr:cNvPr>
        <xdr:cNvSpPr/>
      </xdr:nvSpPr>
      <xdr:spPr>
        <a:xfrm>
          <a:off x="21272500" y="1759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90895</xdr:rowOff>
    </xdr:from>
    <xdr:to>
      <xdr:col>116</xdr:col>
      <xdr:colOff>63500</xdr:colOff>
      <xdr:row>102</xdr:row>
      <xdr:rowOff>154577</xdr:rowOff>
    </xdr:to>
    <xdr:cxnSp macro="">
      <xdr:nvCxnSpPr>
        <xdr:cNvPr id="948" name="直線コネクタ 947">
          <a:extLst>
            <a:ext uri="{FF2B5EF4-FFF2-40B4-BE49-F238E27FC236}">
              <a16:creationId xmlns:a16="http://schemas.microsoft.com/office/drawing/2014/main" id="{F1E2CB8E-376A-4C7D-89EC-597AC4242992}"/>
            </a:ext>
          </a:extLst>
        </xdr:cNvPr>
        <xdr:cNvCxnSpPr/>
      </xdr:nvCxnSpPr>
      <xdr:spPr>
        <a:xfrm flipV="1">
          <a:off x="21323300" y="17578795"/>
          <a:ext cx="8382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123371</xdr:rowOff>
    </xdr:from>
    <xdr:to>
      <xdr:col>107</xdr:col>
      <xdr:colOff>101600</xdr:colOff>
      <xdr:row>103</xdr:row>
      <xdr:rowOff>53521</xdr:rowOff>
    </xdr:to>
    <xdr:sp macro="" textlink="">
      <xdr:nvSpPr>
        <xdr:cNvPr id="949" name="楕円 948">
          <a:extLst>
            <a:ext uri="{FF2B5EF4-FFF2-40B4-BE49-F238E27FC236}">
              <a16:creationId xmlns:a16="http://schemas.microsoft.com/office/drawing/2014/main" id="{FF7358CF-1568-4AC8-B41A-7124A1A839A6}"/>
            </a:ext>
          </a:extLst>
        </xdr:cNvPr>
        <xdr:cNvSpPr/>
      </xdr:nvSpPr>
      <xdr:spPr>
        <a:xfrm>
          <a:off x="20383500" y="1761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154577</xdr:rowOff>
    </xdr:from>
    <xdr:to>
      <xdr:col>111</xdr:col>
      <xdr:colOff>177800</xdr:colOff>
      <xdr:row>103</xdr:row>
      <xdr:rowOff>2721</xdr:rowOff>
    </xdr:to>
    <xdr:cxnSp macro="">
      <xdr:nvCxnSpPr>
        <xdr:cNvPr id="950" name="直線コネクタ 949">
          <a:extLst>
            <a:ext uri="{FF2B5EF4-FFF2-40B4-BE49-F238E27FC236}">
              <a16:creationId xmlns:a16="http://schemas.microsoft.com/office/drawing/2014/main" id="{A922AD29-8C3D-4B80-8CD8-41ED33FE2C53}"/>
            </a:ext>
          </a:extLst>
        </xdr:cNvPr>
        <xdr:cNvCxnSpPr/>
      </xdr:nvCxnSpPr>
      <xdr:spPr>
        <a:xfrm flipV="1">
          <a:off x="20434300" y="1764247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146231</xdr:rowOff>
    </xdr:from>
    <xdr:to>
      <xdr:col>102</xdr:col>
      <xdr:colOff>165100</xdr:colOff>
      <xdr:row>103</xdr:row>
      <xdr:rowOff>76381</xdr:rowOff>
    </xdr:to>
    <xdr:sp macro="" textlink="">
      <xdr:nvSpPr>
        <xdr:cNvPr id="951" name="楕円 950">
          <a:extLst>
            <a:ext uri="{FF2B5EF4-FFF2-40B4-BE49-F238E27FC236}">
              <a16:creationId xmlns:a16="http://schemas.microsoft.com/office/drawing/2014/main" id="{F60D5970-E88A-4B35-8130-C1F28992EC7E}"/>
            </a:ext>
          </a:extLst>
        </xdr:cNvPr>
        <xdr:cNvSpPr/>
      </xdr:nvSpPr>
      <xdr:spPr>
        <a:xfrm>
          <a:off x="19494500" y="1763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2721</xdr:rowOff>
    </xdr:from>
    <xdr:to>
      <xdr:col>107</xdr:col>
      <xdr:colOff>50800</xdr:colOff>
      <xdr:row>103</xdr:row>
      <xdr:rowOff>25581</xdr:rowOff>
    </xdr:to>
    <xdr:cxnSp macro="">
      <xdr:nvCxnSpPr>
        <xdr:cNvPr id="952" name="直線コネクタ 951">
          <a:extLst>
            <a:ext uri="{FF2B5EF4-FFF2-40B4-BE49-F238E27FC236}">
              <a16:creationId xmlns:a16="http://schemas.microsoft.com/office/drawing/2014/main" id="{979F38A4-BC03-43CA-8674-5E86CCD61611}"/>
            </a:ext>
          </a:extLst>
        </xdr:cNvPr>
        <xdr:cNvCxnSpPr/>
      </xdr:nvCxnSpPr>
      <xdr:spPr>
        <a:xfrm flipV="1">
          <a:off x="19545300" y="1766207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167458</xdr:rowOff>
    </xdr:from>
    <xdr:to>
      <xdr:col>98</xdr:col>
      <xdr:colOff>38100</xdr:colOff>
      <xdr:row>103</xdr:row>
      <xdr:rowOff>97608</xdr:rowOff>
    </xdr:to>
    <xdr:sp macro="" textlink="">
      <xdr:nvSpPr>
        <xdr:cNvPr id="953" name="楕円 952">
          <a:extLst>
            <a:ext uri="{FF2B5EF4-FFF2-40B4-BE49-F238E27FC236}">
              <a16:creationId xmlns:a16="http://schemas.microsoft.com/office/drawing/2014/main" id="{5C325FBC-D8BF-43A2-9363-BA484A683DDB}"/>
            </a:ext>
          </a:extLst>
        </xdr:cNvPr>
        <xdr:cNvSpPr/>
      </xdr:nvSpPr>
      <xdr:spPr>
        <a:xfrm>
          <a:off x="18605500" y="1765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25581</xdr:rowOff>
    </xdr:from>
    <xdr:to>
      <xdr:col>102</xdr:col>
      <xdr:colOff>114300</xdr:colOff>
      <xdr:row>103</xdr:row>
      <xdr:rowOff>46808</xdr:rowOff>
    </xdr:to>
    <xdr:cxnSp macro="">
      <xdr:nvCxnSpPr>
        <xdr:cNvPr id="954" name="直線コネクタ 953">
          <a:extLst>
            <a:ext uri="{FF2B5EF4-FFF2-40B4-BE49-F238E27FC236}">
              <a16:creationId xmlns:a16="http://schemas.microsoft.com/office/drawing/2014/main" id="{25704A16-E326-47E6-9E04-BB14DE9836EB}"/>
            </a:ext>
          </a:extLst>
        </xdr:cNvPr>
        <xdr:cNvCxnSpPr/>
      </xdr:nvCxnSpPr>
      <xdr:spPr>
        <a:xfrm flipV="1">
          <a:off x="18656300" y="17684931"/>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77306</xdr:rowOff>
    </xdr:from>
    <xdr:ext cx="469744" cy="259045"/>
    <xdr:sp macro="" textlink="">
      <xdr:nvSpPr>
        <xdr:cNvPr id="955" name="n_1aveValue【庁舎】&#10;一人当たり面積">
          <a:extLst>
            <a:ext uri="{FF2B5EF4-FFF2-40B4-BE49-F238E27FC236}">
              <a16:creationId xmlns:a16="http://schemas.microsoft.com/office/drawing/2014/main" id="{80047338-6E87-40F9-B9CD-1C5540BCDECC}"/>
            </a:ext>
          </a:extLst>
        </xdr:cNvPr>
        <xdr:cNvSpPr txBox="1"/>
      </xdr:nvSpPr>
      <xdr:spPr>
        <a:xfrm>
          <a:off x="21075727" y="1807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98533</xdr:rowOff>
    </xdr:from>
    <xdr:ext cx="469744" cy="259045"/>
    <xdr:sp macro="" textlink="">
      <xdr:nvSpPr>
        <xdr:cNvPr id="956" name="n_2aveValue【庁舎】&#10;一人当たり面積">
          <a:extLst>
            <a:ext uri="{FF2B5EF4-FFF2-40B4-BE49-F238E27FC236}">
              <a16:creationId xmlns:a16="http://schemas.microsoft.com/office/drawing/2014/main" id="{1C608014-7A3C-42C5-890E-5F77D6821C16}"/>
            </a:ext>
          </a:extLst>
        </xdr:cNvPr>
        <xdr:cNvSpPr txBox="1"/>
      </xdr:nvSpPr>
      <xdr:spPr>
        <a:xfrm>
          <a:off x="20199427" y="1810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96900</xdr:rowOff>
    </xdr:from>
    <xdr:ext cx="469744" cy="259045"/>
    <xdr:sp macro="" textlink="">
      <xdr:nvSpPr>
        <xdr:cNvPr id="957" name="n_3aveValue【庁舎】&#10;一人当たり面積">
          <a:extLst>
            <a:ext uri="{FF2B5EF4-FFF2-40B4-BE49-F238E27FC236}">
              <a16:creationId xmlns:a16="http://schemas.microsoft.com/office/drawing/2014/main" id="{B24C1AE2-FFA1-4261-92DD-83B6BA4962D1}"/>
            </a:ext>
          </a:extLst>
        </xdr:cNvPr>
        <xdr:cNvSpPr txBox="1"/>
      </xdr:nvSpPr>
      <xdr:spPr>
        <a:xfrm>
          <a:off x="19310427" y="18099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106697</xdr:rowOff>
    </xdr:from>
    <xdr:ext cx="469744" cy="259045"/>
    <xdr:sp macro="" textlink="">
      <xdr:nvSpPr>
        <xdr:cNvPr id="958" name="n_4aveValue【庁舎】&#10;一人当たり面積">
          <a:extLst>
            <a:ext uri="{FF2B5EF4-FFF2-40B4-BE49-F238E27FC236}">
              <a16:creationId xmlns:a16="http://schemas.microsoft.com/office/drawing/2014/main" id="{2007F0EB-E438-4B3C-AABD-A57C9DFBA768}"/>
            </a:ext>
          </a:extLst>
        </xdr:cNvPr>
        <xdr:cNvSpPr txBox="1"/>
      </xdr:nvSpPr>
      <xdr:spPr>
        <a:xfrm>
          <a:off x="18421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50454</xdr:rowOff>
    </xdr:from>
    <xdr:ext cx="469744" cy="259045"/>
    <xdr:sp macro="" textlink="">
      <xdr:nvSpPr>
        <xdr:cNvPr id="959" name="n_1mainValue【庁舎】&#10;一人当たり面積">
          <a:extLst>
            <a:ext uri="{FF2B5EF4-FFF2-40B4-BE49-F238E27FC236}">
              <a16:creationId xmlns:a16="http://schemas.microsoft.com/office/drawing/2014/main" id="{7BC610E1-D84E-4BC8-A79B-B1A03B548DAB}"/>
            </a:ext>
          </a:extLst>
        </xdr:cNvPr>
        <xdr:cNvSpPr txBox="1"/>
      </xdr:nvSpPr>
      <xdr:spPr>
        <a:xfrm>
          <a:off x="21075727" y="1736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70048</xdr:rowOff>
    </xdr:from>
    <xdr:ext cx="469744" cy="259045"/>
    <xdr:sp macro="" textlink="">
      <xdr:nvSpPr>
        <xdr:cNvPr id="960" name="n_2mainValue【庁舎】&#10;一人当たり面積">
          <a:extLst>
            <a:ext uri="{FF2B5EF4-FFF2-40B4-BE49-F238E27FC236}">
              <a16:creationId xmlns:a16="http://schemas.microsoft.com/office/drawing/2014/main" id="{E61DE05F-8EDF-4B39-B211-2344CB588560}"/>
            </a:ext>
          </a:extLst>
        </xdr:cNvPr>
        <xdr:cNvSpPr txBox="1"/>
      </xdr:nvSpPr>
      <xdr:spPr>
        <a:xfrm>
          <a:off x="20199427" y="1738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92908</xdr:rowOff>
    </xdr:from>
    <xdr:ext cx="469744" cy="259045"/>
    <xdr:sp macro="" textlink="">
      <xdr:nvSpPr>
        <xdr:cNvPr id="961" name="n_3mainValue【庁舎】&#10;一人当たり面積">
          <a:extLst>
            <a:ext uri="{FF2B5EF4-FFF2-40B4-BE49-F238E27FC236}">
              <a16:creationId xmlns:a16="http://schemas.microsoft.com/office/drawing/2014/main" id="{242C6451-CE31-4C82-A7C9-13F6C27FAFEA}"/>
            </a:ext>
          </a:extLst>
        </xdr:cNvPr>
        <xdr:cNvSpPr txBox="1"/>
      </xdr:nvSpPr>
      <xdr:spPr>
        <a:xfrm>
          <a:off x="19310427" y="1740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114135</xdr:rowOff>
    </xdr:from>
    <xdr:ext cx="469744" cy="259045"/>
    <xdr:sp macro="" textlink="">
      <xdr:nvSpPr>
        <xdr:cNvPr id="962" name="n_4mainValue【庁舎】&#10;一人当たり面積">
          <a:extLst>
            <a:ext uri="{FF2B5EF4-FFF2-40B4-BE49-F238E27FC236}">
              <a16:creationId xmlns:a16="http://schemas.microsoft.com/office/drawing/2014/main" id="{D55C4C0F-7A5C-4E83-8BAF-47E3A6508E8E}"/>
            </a:ext>
          </a:extLst>
        </xdr:cNvPr>
        <xdr:cNvSpPr txBox="1"/>
      </xdr:nvSpPr>
      <xdr:spPr>
        <a:xfrm>
          <a:off x="18421427" y="1743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3" name="正方形/長方形 962">
          <a:extLst>
            <a:ext uri="{FF2B5EF4-FFF2-40B4-BE49-F238E27FC236}">
              <a16:creationId xmlns:a16="http://schemas.microsoft.com/office/drawing/2014/main" id="{63B3CDE3-813C-41F7-A6CD-D7CBEE98C88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4" name="正方形/長方形 963">
          <a:extLst>
            <a:ext uri="{FF2B5EF4-FFF2-40B4-BE49-F238E27FC236}">
              <a16:creationId xmlns:a16="http://schemas.microsoft.com/office/drawing/2014/main" id="{9E8641B2-D34F-46C1-A70D-2AB5E3DE9F2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5" name="テキスト ボックス 964">
          <a:extLst>
            <a:ext uri="{FF2B5EF4-FFF2-40B4-BE49-F238E27FC236}">
              <a16:creationId xmlns:a16="http://schemas.microsoft.com/office/drawing/2014/main" id="{7265C099-FE40-4AB4-A529-EACF6BAA3D4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当町の有形固定資産減価償却率は、全体的に全国平均を下回る状況である。福祉施設については、建物として近年の新設</a:t>
          </a:r>
          <a:r>
            <a:rPr kumimoji="1" lang="ja-JP" altLang="ja-JP" sz="1100" baseline="0">
              <a:solidFill>
                <a:sysClr val="windowText" lastClr="000000"/>
              </a:solidFill>
              <a:effectLst/>
              <a:latin typeface="+mn-lt"/>
              <a:ea typeface="+mn-ea"/>
              <a:cs typeface="+mn-cs"/>
            </a:rPr>
            <a:t>や改修等</a:t>
          </a:r>
          <a:r>
            <a:rPr kumimoji="1" lang="ja-JP" altLang="ja-JP" sz="1100">
              <a:solidFill>
                <a:sysClr val="windowText" lastClr="000000"/>
              </a:solidFill>
              <a:effectLst/>
              <a:latin typeface="+mn-lt"/>
              <a:ea typeface="+mn-ea"/>
              <a:cs typeface="+mn-cs"/>
            </a:rPr>
            <a:t>は発生していないが、</a:t>
          </a:r>
          <a:r>
            <a:rPr kumimoji="1" lang="ja-JP" altLang="en-US" sz="1100">
              <a:solidFill>
                <a:sysClr val="windowText" lastClr="000000"/>
              </a:solidFill>
              <a:effectLst/>
              <a:latin typeface="+mn-lt"/>
              <a:ea typeface="+mn-ea"/>
              <a:cs typeface="+mn-cs"/>
            </a:rPr>
            <a:t>平成に入ってから設立された福祉施設が多いことや、</a:t>
          </a:r>
          <a:r>
            <a:rPr kumimoji="1" lang="ja-JP" altLang="ja-JP" sz="1100">
              <a:solidFill>
                <a:sysClr val="windowText" lastClr="000000"/>
              </a:solidFill>
              <a:effectLst/>
              <a:latin typeface="+mn-lt"/>
              <a:ea typeface="+mn-ea"/>
              <a:cs typeface="+mn-cs"/>
            </a:rPr>
            <a:t>付帯設備として平成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年度に太陽光発電設備整備、令和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年度に南条保健福祉センターエアコン整備</a:t>
          </a:r>
          <a:r>
            <a:rPr kumimoji="1" lang="ja-JP" altLang="en-US" sz="1100">
              <a:solidFill>
                <a:sysClr val="windowText" lastClr="000000"/>
              </a:solidFill>
              <a:effectLst/>
              <a:latin typeface="+mn-lt"/>
              <a:ea typeface="+mn-ea"/>
              <a:cs typeface="+mn-cs"/>
            </a:rPr>
            <a:t>を行ったこと</a:t>
          </a:r>
          <a:r>
            <a:rPr kumimoji="1" lang="ja-JP" altLang="ja-JP" sz="1100">
              <a:solidFill>
                <a:sysClr val="windowText" lastClr="000000"/>
              </a:solidFill>
              <a:effectLst/>
              <a:latin typeface="+mn-lt"/>
              <a:ea typeface="+mn-ea"/>
              <a:cs typeface="+mn-cs"/>
            </a:rPr>
            <a:t>が要因である。消防施設については、当町には平成</a:t>
          </a:r>
          <a:r>
            <a:rPr kumimoji="1" lang="en-US" altLang="ja-JP" sz="1100">
              <a:solidFill>
                <a:sysClr val="windowText" lastClr="000000"/>
              </a:solidFill>
              <a:effectLst/>
              <a:latin typeface="+mn-lt"/>
              <a:ea typeface="+mn-ea"/>
              <a:cs typeface="+mn-cs"/>
            </a:rPr>
            <a:t>16</a:t>
          </a:r>
          <a:r>
            <a:rPr kumimoji="1" lang="ja-JP" altLang="ja-JP" sz="1100">
              <a:solidFill>
                <a:sysClr val="windowText" lastClr="000000"/>
              </a:solidFill>
              <a:effectLst/>
              <a:latin typeface="+mn-lt"/>
              <a:ea typeface="+mn-ea"/>
              <a:cs typeface="+mn-cs"/>
            </a:rPr>
            <a:t>年度において整備された消防署の分署が自治体施設として存在していることもあり、全国平均を下回っている。これに対し保健センター・保健所は</a:t>
          </a:r>
          <a:r>
            <a:rPr kumimoji="1" lang="ja-JP" altLang="en-US"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30</a:t>
          </a:r>
          <a:r>
            <a:rPr kumimoji="1" lang="ja-JP" altLang="en-US" sz="1100">
              <a:solidFill>
                <a:sysClr val="windowText" lastClr="000000"/>
              </a:solidFill>
              <a:effectLst/>
              <a:latin typeface="+mn-lt"/>
              <a:ea typeface="+mn-ea"/>
              <a:cs typeface="+mn-cs"/>
            </a:rPr>
            <a:t>年度に一部改修は行っているものの、</a:t>
          </a:r>
          <a:r>
            <a:rPr kumimoji="1" lang="ja-JP" altLang="ja-JP" sz="1100">
              <a:solidFill>
                <a:sysClr val="windowText" lastClr="000000"/>
              </a:solidFill>
              <a:effectLst/>
              <a:latin typeface="+mn-lt"/>
              <a:ea typeface="+mn-ea"/>
              <a:cs typeface="+mn-cs"/>
            </a:rPr>
            <a:t>建設後長い年数が</a:t>
          </a:r>
          <a:r>
            <a:rPr kumimoji="1" lang="ja-JP" altLang="en-US" sz="1100">
              <a:solidFill>
                <a:sysClr val="windowText" lastClr="000000"/>
              </a:solidFill>
              <a:effectLst/>
              <a:latin typeface="+mn-lt"/>
              <a:ea typeface="+mn-ea"/>
              <a:cs typeface="+mn-cs"/>
            </a:rPr>
            <a:t>経過して</a:t>
          </a:r>
          <a:r>
            <a:rPr kumimoji="1" lang="ja-JP" altLang="ja-JP" sz="1100">
              <a:solidFill>
                <a:sysClr val="windowText" lastClr="000000"/>
              </a:solidFill>
              <a:effectLst/>
              <a:latin typeface="+mn-lt"/>
              <a:ea typeface="+mn-ea"/>
              <a:cs typeface="+mn-cs"/>
            </a:rPr>
            <a:t>おり減価償却累計額が増えていることから全国平均を</a:t>
          </a:r>
          <a:r>
            <a:rPr kumimoji="1" lang="ja-JP" altLang="en-US" sz="1100">
              <a:solidFill>
                <a:sysClr val="windowText" lastClr="000000"/>
              </a:solidFill>
              <a:effectLst/>
              <a:latin typeface="+mn-lt"/>
              <a:ea typeface="+mn-ea"/>
              <a:cs typeface="+mn-cs"/>
            </a:rPr>
            <a:t>大きく</a:t>
          </a:r>
          <a:r>
            <a:rPr kumimoji="1" lang="ja-JP" altLang="ja-JP" sz="1100">
              <a:solidFill>
                <a:sysClr val="windowText" lastClr="000000"/>
              </a:solidFill>
              <a:effectLst/>
              <a:latin typeface="+mn-lt"/>
              <a:ea typeface="+mn-ea"/>
              <a:cs typeface="+mn-cs"/>
            </a:rPr>
            <a:t>上回っている。庁舎施設については全国平均を大きく上回っている。平成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年度に支所施設の建替え改修工事が完了したが、その他の施設は建設後長い年数が</a:t>
          </a:r>
          <a:r>
            <a:rPr kumimoji="1" lang="ja-JP" altLang="en-US" sz="1100">
              <a:solidFill>
                <a:sysClr val="windowText" lastClr="000000"/>
              </a:solidFill>
              <a:effectLst/>
              <a:latin typeface="+mn-lt"/>
              <a:ea typeface="+mn-ea"/>
              <a:cs typeface="+mn-cs"/>
            </a:rPr>
            <a:t>経過しており</a:t>
          </a:r>
          <a:r>
            <a:rPr kumimoji="1" lang="ja-JP" altLang="ja-JP" sz="1100">
              <a:solidFill>
                <a:sysClr val="windowText" lastClr="000000"/>
              </a:solidFill>
              <a:effectLst/>
              <a:latin typeface="+mn-lt"/>
              <a:ea typeface="+mn-ea"/>
              <a:cs typeface="+mn-cs"/>
            </a:rPr>
            <a:t>、今後、償却率は増加傾向である。</a:t>
          </a:r>
          <a:r>
            <a:rPr kumimoji="1" lang="ja-JP" altLang="en-US" sz="1100">
              <a:solidFill>
                <a:sysClr val="windowText" lastClr="000000"/>
              </a:solidFill>
              <a:effectLst/>
              <a:latin typeface="+mn-lt"/>
              <a:ea typeface="+mn-ea"/>
              <a:cs typeface="+mn-cs"/>
            </a:rPr>
            <a:t>図書館についても同様に、建設後長い年数が経過しており全国平均を大きく上回っている。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一人当たり面積については、当町が過疎地域であり人口が減少傾向にあることから、全体的に全国平均を上回る状況となっている。一般廃棄物処理施設については、南越清掃組合において令和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年度に新ごみ処理施設が完成したことにより数値が大きくなっている。当町では</a:t>
          </a:r>
          <a:r>
            <a:rPr kumimoji="1" lang="ja-JP" altLang="en-US" sz="1100">
              <a:solidFill>
                <a:sysClr val="windowText" lastClr="000000"/>
              </a:solidFill>
              <a:effectLst/>
              <a:latin typeface="+mn-lt"/>
              <a:ea typeface="+mn-ea"/>
              <a:cs typeface="+mn-cs"/>
            </a:rPr>
            <a:t>令和４</a:t>
          </a:r>
          <a:r>
            <a:rPr kumimoji="1" lang="ja-JP" altLang="ja-JP" sz="1100">
              <a:solidFill>
                <a:sysClr val="windowText" lastClr="000000"/>
              </a:solidFill>
              <a:effectLst/>
              <a:latin typeface="+mn-lt"/>
              <a:ea typeface="+mn-ea"/>
              <a:cs typeface="+mn-cs"/>
            </a:rPr>
            <a:t>年</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月に「南越前町公共施設等総合管理計画」を</a:t>
          </a:r>
          <a:r>
            <a:rPr kumimoji="1" lang="ja-JP" altLang="en-US" sz="1100">
              <a:solidFill>
                <a:sysClr val="windowText" lastClr="000000"/>
              </a:solidFill>
              <a:effectLst/>
              <a:latin typeface="+mn-lt"/>
              <a:ea typeface="+mn-ea"/>
              <a:cs typeface="+mn-cs"/>
            </a:rPr>
            <a:t>改定</a:t>
          </a:r>
          <a:r>
            <a:rPr kumimoji="1" lang="ja-JP" altLang="ja-JP" sz="1100">
              <a:solidFill>
                <a:sysClr val="windowText" lastClr="000000"/>
              </a:solidFill>
              <a:effectLst/>
              <a:latin typeface="+mn-lt"/>
              <a:ea typeface="+mn-ea"/>
              <a:cs typeface="+mn-cs"/>
            </a:rPr>
            <a:t>し、施設の統廃合等についても積極的な検証を行っているが、町の面積が大きく集落が点在していることから住民の利便性を考えていく必要がある。また、体育館施設や保健センターなどの福祉施設、市民会館施設は避難所や一時集合場所としての機能を有するなど地域コミュニティの中核的な施設となるため、現実的な状況から慎重かつ冷静な判断が必要となる。</a:t>
          </a:r>
          <a:endParaRPr lang="ja-JP" altLang="ja-JP" sz="14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E248EBE4-B7C4-457D-B3CC-54792FD7B8B2}"/>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E6F4831B-EF41-48FA-9EC7-C7D13AF843BB}"/>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74906B18-7973-457B-A136-94826D0F3C43}"/>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45F13D1-B1C6-452B-98C9-06FB5A62F07F}"/>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9B29738C-EC03-4531-B66A-D40598AA66D3}"/>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9FC93875-DD35-447E-B7FF-949FBD788857}"/>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6BE72D13-874C-42E1-A7D9-0FBC6DCFC3E5}"/>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44EFB3BB-A5DC-472A-8897-C192C9E254B2}"/>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7739A23D-20C5-45F7-8A26-DF2750EC8483}"/>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E0579C53-5EFF-421E-9DD8-73A72048D5B9}"/>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9,825
9,758
343.69
10,765,569
10,068,527
560,839
5,131,428
5,961,925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2F8EDD46-3F16-47BB-8B16-6B58250CA07E}"/>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8CB7924B-F44C-4C19-B6D5-39586D0AFE4B}"/>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5F202210-278D-4B93-8ECB-8C4282443DEF}"/>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3B513157-C28E-45C9-AB1C-E8B099480CE8}"/>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F32993B8-537B-4CB2-B77B-EBF36DE645CD}"/>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EC004CE7-430B-4686-B893-1094EC0F6C65}"/>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6D79DB07-D6A8-4ECD-8672-B92A7831DADA}"/>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3225F710-E83A-4E12-9696-B88276A5C886}"/>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4015966C-F069-461A-B53A-7343EB356F85}"/>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D9847FB0-BD8B-4B43-B4A8-C5D2E222439D}"/>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E2CA8E99-1E96-443B-8E0C-5D4665AAC8D5}"/>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8309AB4E-D7CC-41D2-BDC9-5F492606ADDB}"/>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B7016AC1-39CF-4972-8F60-E4AFB0C6A9DD}"/>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421899C0-617E-4097-B006-6CA93F799F93}"/>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2DF5BB2F-E92C-48CA-9922-428E3E757883}"/>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6B961CC2-17B4-46A1-A970-64AFBC3D8712}"/>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36DDC55E-24BA-408C-8F59-DEA892260CA3}"/>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296B872B-B21D-44F1-AD22-C9979EC290C3}"/>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DAE68B2A-9682-4328-B068-89D59B476EB9}"/>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4C80483A-06A4-43C8-8311-5C3BED039EF6}"/>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E8AE1E02-19CF-4A07-87DD-C6179FEAC1DD}"/>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EA3A6DE3-004B-44F0-9492-950E8527D88E}"/>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C58F1E7B-ABEA-4135-AD2E-179C53CADE47}"/>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42FF0E29-A7A0-4B72-8331-7B2ABC27583B}"/>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346246C3-52C2-482A-A066-73A584D17FCD}"/>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7EEF4007-170F-40A2-822A-51F7570DDF44}"/>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A5E3FE80-B344-4BAF-898D-EF2B889CDF3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601ADCA8-3FC6-4AE2-B61B-3B5DD51886EA}"/>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AD262CDC-0B89-4D73-889A-4A553104C142}"/>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F01F46B6-8D3B-4CE2-BBA9-CB3A929F12FA}"/>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3EC10179-F80F-4CA7-A3F7-B0E14FDDA74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ED2E27D-CE3B-404D-AC1E-10C3FFBA31DA}"/>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832CA63A-3F1E-40C7-A556-F4D72F7AF743}"/>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972D6009-BFD9-4631-9F10-A62F2EE61E4D}"/>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AD0239FC-A4EF-49F7-B92F-083501ECFB2D}"/>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D6F8F43B-29FC-4514-A042-8E9F0F2D2928}"/>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6C879162-54A4-40DE-80D8-54A4B186A854}"/>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少子高齢化が進み、超高齢社会（令和５年１月１日現在高齢化率：３７．８％）を迎えている当町は、基幹産業である農林水産業はもとより、商工、観光業も後継者不足に直面している。税収は伸び悩み、財政基盤は弱く、財政力指数は平成１７年の町村合併以降０．３程度を推移しており、類似団体を下回っている。</a:t>
          </a:r>
          <a:endParaRPr lang="ja-JP" altLang="ja-JP" sz="1400">
            <a:effectLst/>
          </a:endParaRPr>
        </a:p>
        <a:p>
          <a:r>
            <a:rPr kumimoji="1" lang="ja-JP" altLang="ja-JP" sz="1100">
              <a:solidFill>
                <a:schemeClr val="dk1"/>
              </a:solidFill>
              <a:effectLst/>
              <a:latin typeface="+mn-lt"/>
              <a:ea typeface="+mn-ea"/>
              <a:cs typeface="+mn-cs"/>
            </a:rPr>
            <a:t>　商工観光の振興政策や産業の活性化、また定住対策に力を入れており、今後も働きがいのあるまちづくりを進めることで自主財源を確保し財政力を上げていく。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FB4C8015-4E4E-4237-ABF1-99481C27F759}"/>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EAEC2529-A061-430E-A901-6B0817F5E6B8}"/>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DEFB337B-FD4B-457F-9C33-CDA978EEE38A}"/>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E3BFE711-0AFA-4951-AB45-92EFBE8949EA}"/>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FD0BF89A-7AA0-410B-A991-D469E1092192}"/>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EC94245A-BB65-4B2C-A25B-43AE811823B7}"/>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85C5FE6A-167C-4813-9D48-8E72CF98E55B}"/>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9600544F-2228-4CDB-9A99-1CC20BB13437}"/>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D5415276-194F-4F3E-8471-C76D44DA2237}"/>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3F1EDFE7-8D63-4E9B-BAD2-3190CA03CFB1}"/>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1FD239F7-513D-4762-B301-B7624FFE33FD}"/>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DB6A1749-B327-4D38-B483-9BA2B678B5C5}"/>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7738B648-E5ED-4EE5-BDC0-B74CF95E6D4B}"/>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CF581C6B-A4F0-4998-8ABC-3E3918993758}"/>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1A082F57-E2B7-453F-905E-207E75DD84F9}"/>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D7A7D093-AE6D-4C74-9301-B89F1D85D59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D7AC79DE-F882-4FC7-B35A-2301E2177295}"/>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DB3E996A-79DA-41A5-9D4C-85540BD07C1F}"/>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22A46197-C2B7-4C52-9156-754EC6610562}"/>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8" name="財政力最小値テキスト">
          <a:extLst>
            <a:ext uri="{FF2B5EF4-FFF2-40B4-BE49-F238E27FC236}">
              <a16:creationId xmlns:a16="http://schemas.microsoft.com/office/drawing/2014/main" id="{F2517263-3074-4BF3-87EC-D245E4C73613}"/>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a:extLst>
            <a:ext uri="{FF2B5EF4-FFF2-40B4-BE49-F238E27FC236}">
              <a16:creationId xmlns:a16="http://schemas.microsoft.com/office/drawing/2014/main" id="{56DCCAC7-96DF-4E9D-B039-BF331E985CE1}"/>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70" name="財政力最大値テキスト">
          <a:extLst>
            <a:ext uri="{FF2B5EF4-FFF2-40B4-BE49-F238E27FC236}">
              <a16:creationId xmlns:a16="http://schemas.microsoft.com/office/drawing/2014/main" id="{7B188FF4-2AB4-4896-BEB1-1E00551C7053}"/>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1" name="直線コネクタ 70">
          <a:extLst>
            <a:ext uri="{FF2B5EF4-FFF2-40B4-BE49-F238E27FC236}">
              <a16:creationId xmlns:a16="http://schemas.microsoft.com/office/drawing/2014/main" id="{60A5719D-CBCB-42AC-A18A-DEEDB47958E7}"/>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64558</xdr:rowOff>
    </xdr:from>
    <xdr:to>
      <xdr:col>23</xdr:col>
      <xdr:colOff>133350</xdr:colOff>
      <xdr:row>44</xdr:row>
      <xdr:rowOff>64558</xdr:rowOff>
    </xdr:to>
    <xdr:cxnSp macro="">
      <xdr:nvCxnSpPr>
        <xdr:cNvPr id="72" name="直線コネクタ 71">
          <a:extLst>
            <a:ext uri="{FF2B5EF4-FFF2-40B4-BE49-F238E27FC236}">
              <a16:creationId xmlns:a16="http://schemas.microsoft.com/office/drawing/2014/main" id="{287D677E-9F01-4F4D-8708-68A880131000}"/>
            </a:ext>
          </a:extLst>
        </xdr:cNvPr>
        <xdr:cNvCxnSpPr/>
      </xdr:nvCxnSpPr>
      <xdr:spPr>
        <a:xfrm>
          <a:off x="4114800" y="76083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40869</xdr:rowOff>
    </xdr:from>
    <xdr:ext cx="762000" cy="259045"/>
    <xdr:sp macro="" textlink="">
      <xdr:nvSpPr>
        <xdr:cNvPr id="73" name="財政力平均値テキスト">
          <a:extLst>
            <a:ext uri="{FF2B5EF4-FFF2-40B4-BE49-F238E27FC236}">
              <a16:creationId xmlns:a16="http://schemas.microsoft.com/office/drawing/2014/main" id="{24BAEF34-013C-400D-BCA5-C82981F13F0C}"/>
            </a:ext>
          </a:extLst>
        </xdr:cNvPr>
        <xdr:cNvSpPr txBox="1"/>
      </xdr:nvSpPr>
      <xdr:spPr>
        <a:xfrm>
          <a:off x="5041900" y="72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9DB9ED29-C645-4ACD-9C77-3796EB304408}"/>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54504</xdr:rowOff>
    </xdr:from>
    <xdr:to>
      <xdr:col>19</xdr:col>
      <xdr:colOff>133350</xdr:colOff>
      <xdr:row>44</xdr:row>
      <xdr:rowOff>64558</xdr:rowOff>
    </xdr:to>
    <xdr:cxnSp macro="">
      <xdr:nvCxnSpPr>
        <xdr:cNvPr id="75" name="直線コネクタ 74">
          <a:extLst>
            <a:ext uri="{FF2B5EF4-FFF2-40B4-BE49-F238E27FC236}">
              <a16:creationId xmlns:a16="http://schemas.microsoft.com/office/drawing/2014/main" id="{7B0CA62F-FDA3-4AA6-A219-1D68E35A13FA}"/>
            </a:ext>
          </a:extLst>
        </xdr:cNvPr>
        <xdr:cNvCxnSpPr/>
      </xdr:nvCxnSpPr>
      <xdr:spPr>
        <a:xfrm>
          <a:off x="3225800" y="759830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14288</xdr:rowOff>
    </xdr:from>
    <xdr:to>
      <xdr:col>19</xdr:col>
      <xdr:colOff>184150</xdr:colOff>
      <xdr:row>43</xdr:row>
      <xdr:rowOff>115888</xdr:rowOff>
    </xdr:to>
    <xdr:sp macro="" textlink="">
      <xdr:nvSpPr>
        <xdr:cNvPr id="76" name="フローチャート: 判断 75">
          <a:extLst>
            <a:ext uri="{FF2B5EF4-FFF2-40B4-BE49-F238E27FC236}">
              <a16:creationId xmlns:a16="http://schemas.microsoft.com/office/drawing/2014/main" id="{932EADCD-8209-461C-847E-E18EBC553EF0}"/>
            </a:ext>
          </a:extLst>
        </xdr:cNvPr>
        <xdr:cNvSpPr/>
      </xdr:nvSpPr>
      <xdr:spPr>
        <a:xfrm>
          <a:off x="4064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126065</xdr:rowOff>
    </xdr:from>
    <xdr:ext cx="736600" cy="259045"/>
    <xdr:sp macro="" textlink="">
      <xdr:nvSpPr>
        <xdr:cNvPr id="77" name="テキスト ボックス 76">
          <a:extLst>
            <a:ext uri="{FF2B5EF4-FFF2-40B4-BE49-F238E27FC236}">
              <a16:creationId xmlns:a16="http://schemas.microsoft.com/office/drawing/2014/main" id="{288657C5-AA47-4B11-95DD-D656B37409A6}"/>
            </a:ext>
          </a:extLst>
        </xdr:cNvPr>
        <xdr:cNvSpPr txBox="1"/>
      </xdr:nvSpPr>
      <xdr:spPr>
        <a:xfrm>
          <a:off x="3733800" y="7155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54504</xdr:rowOff>
    </xdr:from>
    <xdr:to>
      <xdr:col>15</xdr:col>
      <xdr:colOff>82550</xdr:colOff>
      <xdr:row>44</xdr:row>
      <xdr:rowOff>64558</xdr:rowOff>
    </xdr:to>
    <xdr:cxnSp macro="">
      <xdr:nvCxnSpPr>
        <xdr:cNvPr id="78" name="直線コネクタ 77">
          <a:extLst>
            <a:ext uri="{FF2B5EF4-FFF2-40B4-BE49-F238E27FC236}">
              <a16:creationId xmlns:a16="http://schemas.microsoft.com/office/drawing/2014/main" id="{3C942FD6-839C-4CCC-A64B-863FEC6AA087}"/>
            </a:ext>
          </a:extLst>
        </xdr:cNvPr>
        <xdr:cNvCxnSpPr/>
      </xdr:nvCxnSpPr>
      <xdr:spPr>
        <a:xfrm flipV="1">
          <a:off x="2336800" y="759830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14288</xdr:rowOff>
    </xdr:from>
    <xdr:to>
      <xdr:col>15</xdr:col>
      <xdr:colOff>133350</xdr:colOff>
      <xdr:row>43</xdr:row>
      <xdr:rowOff>115888</xdr:rowOff>
    </xdr:to>
    <xdr:sp macro="" textlink="">
      <xdr:nvSpPr>
        <xdr:cNvPr id="79" name="フローチャート: 判断 78">
          <a:extLst>
            <a:ext uri="{FF2B5EF4-FFF2-40B4-BE49-F238E27FC236}">
              <a16:creationId xmlns:a16="http://schemas.microsoft.com/office/drawing/2014/main" id="{A2BAF4F6-1661-4202-921B-F9D90AAA6A99}"/>
            </a:ext>
          </a:extLst>
        </xdr:cNvPr>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126065</xdr:rowOff>
    </xdr:from>
    <xdr:ext cx="762000" cy="259045"/>
    <xdr:sp macro="" textlink="">
      <xdr:nvSpPr>
        <xdr:cNvPr id="80" name="テキスト ボックス 79">
          <a:extLst>
            <a:ext uri="{FF2B5EF4-FFF2-40B4-BE49-F238E27FC236}">
              <a16:creationId xmlns:a16="http://schemas.microsoft.com/office/drawing/2014/main" id="{C83C0DCD-4AD0-4C64-B9B5-11D7581B2669}"/>
            </a:ext>
          </a:extLst>
        </xdr:cNvPr>
        <xdr:cNvSpPr txBox="1"/>
      </xdr:nvSpPr>
      <xdr:spPr>
        <a:xfrm>
          <a:off x="2844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64558</xdr:rowOff>
    </xdr:from>
    <xdr:to>
      <xdr:col>11</xdr:col>
      <xdr:colOff>31750</xdr:colOff>
      <xdr:row>44</xdr:row>
      <xdr:rowOff>64558</xdr:rowOff>
    </xdr:to>
    <xdr:cxnSp macro="">
      <xdr:nvCxnSpPr>
        <xdr:cNvPr id="81" name="直線コネクタ 80">
          <a:extLst>
            <a:ext uri="{FF2B5EF4-FFF2-40B4-BE49-F238E27FC236}">
              <a16:creationId xmlns:a16="http://schemas.microsoft.com/office/drawing/2014/main" id="{9DFF5A0B-47E6-4CC7-B6CA-A329BD387B91}"/>
            </a:ext>
          </a:extLst>
        </xdr:cNvPr>
        <xdr:cNvCxnSpPr/>
      </xdr:nvCxnSpPr>
      <xdr:spPr>
        <a:xfrm>
          <a:off x="1447800" y="76083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82" name="フローチャート: 判断 81">
          <a:extLst>
            <a:ext uri="{FF2B5EF4-FFF2-40B4-BE49-F238E27FC236}">
              <a16:creationId xmlns:a16="http://schemas.microsoft.com/office/drawing/2014/main" id="{51E84378-A729-412F-959D-776E38E057BE}"/>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3" name="テキスト ボックス 82">
          <a:extLst>
            <a:ext uri="{FF2B5EF4-FFF2-40B4-BE49-F238E27FC236}">
              <a16:creationId xmlns:a16="http://schemas.microsoft.com/office/drawing/2014/main" id="{CD1BFE60-5DF8-47C0-89A3-7A6EBAC3E166}"/>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165629</xdr:rowOff>
    </xdr:from>
    <xdr:to>
      <xdr:col>7</xdr:col>
      <xdr:colOff>31750</xdr:colOff>
      <xdr:row>43</xdr:row>
      <xdr:rowOff>95779</xdr:rowOff>
    </xdr:to>
    <xdr:sp macro="" textlink="">
      <xdr:nvSpPr>
        <xdr:cNvPr id="84" name="フローチャート: 判断 83">
          <a:extLst>
            <a:ext uri="{FF2B5EF4-FFF2-40B4-BE49-F238E27FC236}">
              <a16:creationId xmlns:a16="http://schemas.microsoft.com/office/drawing/2014/main" id="{1A22D731-6A01-4762-9F3F-B06A9206241C}"/>
            </a:ext>
          </a:extLst>
        </xdr:cNvPr>
        <xdr:cNvSpPr/>
      </xdr:nvSpPr>
      <xdr:spPr>
        <a:xfrm>
          <a:off x="13970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105956</xdr:rowOff>
    </xdr:from>
    <xdr:ext cx="762000" cy="259045"/>
    <xdr:sp macro="" textlink="">
      <xdr:nvSpPr>
        <xdr:cNvPr id="85" name="テキスト ボックス 84">
          <a:extLst>
            <a:ext uri="{FF2B5EF4-FFF2-40B4-BE49-F238E27FC236}">
              <a16:creationId xmlns:a16="http://schemas.microsoft.com/office/drawing/2014/main" id="{41BEFF4E-24F3-449C-A9AB-E39BE6ABE99C}"/>
            </a:ext>
          </a:extLst>
        </xdr:cNvPr>
        <xdr:cNvSpPr txBox="1"/>
      </xdr:nvSpPr>
      <xdr:spPr>
        <a:xfrm>
          <a:off x="1066800" y="7135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12D6FCC6-6A31-4D05-847E-94829EC6FADB}"/>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19D83B70-AD43-4D0C-9CF9-D2C3685CE90D}"/>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25644FD2-F1E1-4874-81BC-91EA68D80AE8}"/>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6B41B021-76E2-48CD-B026-DDB3043A0129}"/>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42C0AD66-2287-4EF1-BDFF-2701BAD31F69}"/>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13758</xdr:rowOff>
    </xdr:from>
    <xdr:to>
      <xdr:col>23</xdr:col>
      <xdr:colOff>184150</xdr:colOff>
      <xdr:row>44</xdr:row>
      <xdr:rowOff>115358</xdr:rowOff>
    </xdr:to>
    <xdr:sp macro="" textlink="">
      <xdr:nvSpPr>
        <xdr:cNvPr id="91" name="楕円 90">
          <a:extLst>
            <a:ext uri="{FF2B5EF4-FFF2-40B4-BE49-F238E27FC236}">
              <a16:creationId xmlns:a16="http://schemas.microsoft.com/office/drawing/2014/main" id="{9A5C283A-528E-458C-88B0-CA382C5D4E9A}"/>
            </a:ext>
          </a:extLst>
        </xdr:cNvPr>
        <xdr:cNvSpPr/>
      </xdr:nvSpPr>
      <xdr:spPr>
        <a:xfrm>
          <a:off x="49022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81085</xdr:rowOff>
    </xdr:from>
    <xdr:ext cx="762000" cy="259045"/>
    <xdr:sp macro="" textlink="">
      <xdr:nvSpPr>
        <xdr:cNvPr id="92" name="財政力該当値テキスト">
          <a:extLst>
            <a:ext uri="{FF2B5EF4-FFF2-40B4-BE49-F238E27FC236}">
              <a16:creationId xmlns:a16="http://schemas.microsoft.com/office/drawing/2014/main" id="{3BD4E9BA-5544-4384-BFF5-24CBFD7569E5}"/>
            </a:ext>
          </a:extLst>
        </xdr:cNvPr>
        <xdr:cNvSpPr txBox="1"/>
      </xdr:nvSpPr>
      <xdr:spPr>
        <a:xfrm>
          <a:off x="5041900" y="7453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13758</xdr:rowOff>
    </xdr:from>
    <xdr:to>
      <xdr:col>19</xdr:col>
      <xdr:colOff>184150</xdr:colOff>
      <xdr:row>44</xdr:row>
      <xdr:rowOff>115358</xdr:rowOff>
    </xdr:to>
    <xdr:sp macro="" textlink="">
      <xdr:nvSpPr>
        <xdr:cNvPr id="93" name="楕円 92">
          <a:extLst>
            <a:ext uri="{FF2B5EF4-FFF2-40B4-BE49-F238E27FC236}">
              <a16:creationId xmlns:a16="http://schemas.microsoft.com/office/drawing/2014/main" id="{F0F0A610-33A4-4797-B818-A601069DDAB0}"/>
            </a:ext>
          </a:extLst>
        </xdr:cNvPr>
        <xdr:cNvSpPr/>
      </xdr:nvSpPr>
      <xdr:spPr>
        <a:xfrm>
          <a:off x="4064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100135</xdr:rowOff>
    </xdr:from>
    <xdr:ext cx="736600" cy="259045"/>
    <xdr:sp macro="" textlink="">
      <xdr:nvSpPr>
        <xdr:cNvPr id="94" name="テキスト ボックス 93">
          <a:extLst>
            <a:ext uri="{FF2B5EF4-FFF2-40B4-BE49-F238E27FC236}">
              <a16:creationId xmlns:a16="http://schemas.microsoft.com/office/drawing/2014/main" id="{0E04A63D-93D4-402E-9946-ABCD33C42D9D}"/>
            </a:ext>
          </a:extLst>
        </xdr:cNvPr>
        <xdr:cNvSpPr txBox="1"/>
      </xdr:nvSpPr>
      <xdr:spPr>
        <a:xfrm>
          <a:off x="3733800" y="7643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3704</xdr:rowOff>
    </xdr:from>
    <xdr:to>
      <xdr:col>15</xdr:col>
      <xdr:colOff>133350</xdr:colOff>
      <xdr:row>44</xdr:row>
      <xdr:rowOff>105304</xdr:rowOff>
    </xdr:to>
    <xdr:sp macro="" textlink="">
      <xdr:nvSpPr>
        <xdr:cNvPr id="95" name="楕円 94">
          <a:extLst>
            <a:ext uri="{FF2B5EF4-FFF2-40B4-BE49-F238E27FC236}">
              <a16:creationId xmlns:a16="http://schemas.microsoft.com/office/drawing/2014/main" id="{EAB9B43E-88E9-48A3-B338-E88AEAA7D9A2}"/>
            </a:ext>
          </a:extLst>
        </xdr:cNvPr>
        <xdr:cNvSpPr/>
      </xdr:nvSpPr>
      <xdr:spPr>
        <a:xfrm>
          <a:off x="3175000" y="75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90081</xdr:rowOff>
    </xdr:from>
    <xdr:ext cx="762000" cy="259045"/>
    <xdr:sp macro="" textlink="">
      <xdr:nvSpPr>
        <xdr:cNvPr id="96" name="テキスト ボックス 95">
          <a:extLst>
            <a:ext uri="{FF2B5EF4-FFF2-40B4-BE49-F238E27FC236}">
              <a16:creationId xmlns:a16="http://schemas.microsoft.com/office/drawing/2014/main" id="{8377C58E-6BD2-471F-88E0-FBBA9AAB9F01}"/>
            </a:ext>
          </a:extLst>
        </xdr:cNvPr>
        <xdr:cNvSpPr txBox="1"/>
      </xdr:nvSpPr>
      <xdr:spPr>
        <a:xfrm>
          <a:off x="2844800" y="76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13758</xdr:rowOff>
    </xdr:from>
    <xdr:to>
      <xdr:col>11</xdr:col>
      <xdr:colOff>82550</xdr:colOff>
      <xdr:row>44</xdr:row>
      <xdr:rowOff>115358</xdr:rowOff>
    </xdr:to>
    <xdr:sp macro="" textlink="">
      <xdr:nvSpPr>
        <xdr:cNvPr id="97" name="楕円 96">
          <a:extLst>
            <a:ext uri="{FF2B5EF4-FFF2-40B4-BE49-F238E27FC236}">
              <a16:creationId xmlns:a16="http://schemas.microsoft.com/office/drawing/2014/main" id="{38E16031-7C7B-4E95-8278-EC66AB28F2C8}"/>
            </a:ext>
          </a:extLst>
        </xdr:cNvPr>
        <xdr:cNvSpPr/>
      </xdr:nvSpPr>
      <xdr:spPr>
        <a:xfrm>
          <a:off x="2286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100135</xdr:rowOff>
    </xdr:from>
    <xdr:ext cx="762000" cy="259045"/>
    <xdr:sp macro="" textlink="">
      <xdr:nvSpPr>
        <xdr:cNvPr id="98" name="テキスト ボックス 97">
          <a:extLst>
            <a:ext uri="{FF2B5EF4-FFF2-40B4-BE49-F238E27FC236}">
              <a16:creationId xmlns:a16="http://schemas.microsoft.com/office/drawing/2014/main" id="{38DA4AE0-2FCF-426E-86FC-DFA51193DCED}"/>
            </a:ext>
          </a:extLst>
        </xdr:cNvPr>
        <xdr:cNvSpPr txBox="1"/>
      </xdr:nvSpPr>
      <xdr:spPr>
        <a:xfrm>
          <a:off x="1955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13758</xdr:rowOff>
    </xdr:from>
    <xdr:to>
      <xdr:col>7</xdr:col>
      <xdr:colOff>31750</xdr:colOff>
      <xdr:row>44</xdr:row>
      <xdr:rowOff>115358</xdr:rowOff>
    </xdr:to>
    <xdr:sp macro="" textlink="">
      <xdr:nvSpPr>
        <xdr:cNvPr id="99" name="楕円 98">
          <a:extLst>
            <a:ext uri="{FF2B5EF4-FFF2-40B4-BE49-F238E27FC236}">
              <a16:creationId xmlns:a16="http://schemas.microsoft.com/office/drawing/2014/main" id="{6BF6ECB1-921C-49A2-92B0-EAB7B6DDC3E5}"/>
            </a:ext>
          </a:extLst>
        </xdr:cNvPr>
        <xdr:cNvSpPr/>
      </xdr:nvSpPr>
      <xdr:spPr>
        <a:xfrm>
          <a:off x="1397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100135</xdr:rowOff>
    </xdr:from>
    <xdr:ext cx="762000" cy="259045"/>
    <xdr:sp macro="" textlink="">
      <xdr:nvSpPr>
        <xdr:cNvPr id="100" name="テキスト ボックス 99">
          <a:extLst>
            <a:ext uri="{FF2B5EF4-FFF2-40B4-BE49-F238E27FC236}">
              <a16:creationId xmlns:a16="http://schemas.microsoft.com/office/drawing/2014/main" id="{91D4495D-5C23-48F5-BAA0-204FC3F182A7}"/>
            </a:ext>
          </a:extLst>
        </xdr:cNvPr>
        <xdr:cNvSpPr txBox="1"/>
      </xdr:nvSpPr>
      <xdr:spPr>
        <a:xfrm>
          <a:off x="1066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389A1D5A-F0B4-4C8A-9C64-721BBA588A02}"/>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947F1FEC-89C7-4BB8-9DA8-D9E0B9CFDB2A}"/>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6B31F2DF-97FF-472A-8039-6DCADDFA77A1}"/>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9A1AB572-D2DF-4539-B418-A0558E44A83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FFCE3500-5B5C-4E78-BB56-AD9A81C49627}"/>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2CC315C0-5409-4B46-A22E-546EAA11071F}"/>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F68148E6-0741-4E97-A02D-DF57F5F3598E}"/>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8B72F97E-803B-4A98-BF83-6534AD6B2088}"/>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25262E5C-1F5E-425B-9BBA-1BCFE51702C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27A5A326-64B6-43D8-B940-D70FBBF26998}"/>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792950CE-A5F6-4F18-9727-FC011A0B7647}"/>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FEE58EAF-C715-4137-9F97-DF29DC091C2A}"/>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681DDED1-D346-4388-8F98-EDA770E008D6}"/>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は過去の大型事業分の償還終了により大幅に減少したが、物件費は中学校統合に伴いスクールバス運行委託料の増加、コロナの影響で中止となっていたイベントの再開、物価・電気料高騰の影響による施設管理委託料の増などにより増加した。</a:t>
          </a:r>
          <a:endParaRPr lang="ja-JP" altLang="ja-JP" sz="1400">
            <a:effectLst/>
          </a:endParaRPr>
        </a:p>
        <a:p>
          <a:r>
            <a:rPr kumimoji="1" lang="ja-JP" altLang="ja-JP" sz="1100">
              <a:solidFill>
                <a:schemeClr val="dk1"/>
              </a:solidFill>
              <a:effectLst/>
              <a:latin typeface="+mn-lt"/>
              <a:ea typeface="+mn-ea"/>
              <a:cs typeface="+mn-cs"/>
            </a:rPr>
            <a:t>　南越前町において経常一般財源等総額の半分以上を占める普通交付税は、人口減少や施設の統廃合により今後は減少する見通しであり、経常支出比率にも影響を及ぼすことが予想される。そのため、質と効果の高い住民サービスの継続による人口・税収の維持を図り、民間委託・指定管理者制度の積極的な活用等により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D2671635-78D0-46F8-8ABF-15BDC37CD89C}"/>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2FB7D36B-8956-42E2-9630-25BCBFF371CA}"/>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B4798010-539B-4F32-B67C-2C50C15B2514}"/>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7" name="直線コネクタ 116">
          <a:extLst>
            <a:ext uri="{FF2B5EF4-FFF2-40B4-BE49-F238E27FC236}">
              <a16:creationId xmlns:a16="http://schemas.microsoft.com/office/drawing/2014/main" id="{0A94FDE9-3535-4761-9188-8F0EE126C065}"/>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8" name="テキスト ボックス 117">
          <a:extLst>
            <a:ext uri="{FF2B5EF4-FFF2-40B4-BE49-F238E27FC236}">
              <a16:creationId xmlns:a16="http://schemas.microsoft.com/office/drawing/2014/main" id="{6C70E675-4C5F-4B1C-858F-5BD2EB098819}"/>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9" name="直線コネクタ 118">
          <a:extLst>
            <a:ext uri="{FF2B5EF4-FFF2-40B4-BE49-F238E27FC236}">
              <a16:creationId xmlns:a16="http://schemas.microsoft.com/office/drawing/2014/main" id="{61986180-79BD-4184-A649-BB8559D9B632}"/>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20" name="テキスト ボックス 119">
          <a:extLst>
            <a:ext uri="{FF2B5EF4-FFF2-40B4-BE49-F238E27FC236}">
              <a16:creationId xmlns:a16="http://schemas.microsoft.com/office/drawing/2014/main" id="{17A5F5C7-C396-4D9E-8066-3B10A4830DFB}"/>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1" name="直線コネクタ 120">
          <a:extLst>
            <a:ext uri="{FF2B5EF4-FFF2-40B4-BE49-F238E27FC236}">
              <a16:creationId xmlns:a16="http://schemas.microsoft.com/office/drawing/2014/main" id="{89DD2BA8-D794-4D63-8A30-E0301E7B6379}"/>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2" name="テキスト ボックス 121">
          <a:extLst>
            <a:ext uri="{FF2B5EF4-FFF2-40B4-BE49-F238E27FC236}">
              <a16:creationId xmlns:a16="http://schemas.microsoft.com/office/drawing/2014/main" id="{15BA603C-835C-4CDA-B1D0-4868B0B3E204}"/>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3" name="直線コネクタ 122">
          <a:extLst>
            <a:ext uri="{FF2B5EF4-FFF2-40B4-BE49-F238E27FC236}">
              <a16:creationId xmlns:a16="http://schemas.microsoft.com/office/drawing/2014/main" id="{73D4257E-F14A-4855-BF34-0F351D08C46A}"/>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4" name="テキスト ボックス 123">
          <a:extLst>
            <a:ext uri="{FF2B5EF4-FFF2-40B4-BE49-F238E27FC236}">
              <a16:creationId xmlns:a16="http://schemas.microsoft.com/office/drawing/2014/main" id="{B73DA81F-4FF6-4E63-A6E9-326E8FC1FF62}"/>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7ECFDDA5-9384-4995-94D1-187A6A973CF3}"/>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C78CF45D-E8D9-4246-886A-2EFF2E467852}"/>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B01131F3-FE6D-4F67-A572-210AB543BC1D}"/>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65</xdr:row>
      <xdr:rowOff>167132</xdr:rowOff>
    </xdr:to>
    <xdr:cxnSp macro="">
      <xdr:nvCxnSpPr>
        <xdr:cNvPr id="128" name="直線コネクタ 127">
          <a:extLst>
            <a:ext uri="{FF2B5EF4-FFF2-40B4-BE49-F238E27FC236}">
              <a16:creationId xmlns:a16="http://schemas.microsoft.com/office/drawing/2014/main" id="{AD117647-B19B-4C8D-841D-5FCD3742B3A0}"/>
            </a:ext>
          </a:extLst>
        </xdr:cNvPr>
        <xdr:cNvCxnSpPr/>
      </xdr:nvCxnSpPr>
      <xdr:spPr>
        <a:xfrm flipV="1">
          <a:off x="4953000" y="10293096"/>
          <a:ext cx="0" cy="10182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139209</xdr:rowOff>
    </xdr:from>
    <xdr:ext cx="762000" cy="259045"/>
    <xdr:sp macro="" textlink="">
      <xdr:nvSpPr>
        <xdr:cNvPr id="129" name="財政構造の弾力性最小値テキスト">
          <a:extLst>
            <a:ext uri="{FF2B5EF4-FFF2-40B4-BE49-F238E27FC236}">
              <a16:creationId xmlns:a16="http://schemas.microsoft.com/office/drawing/2014/main" id="{0687674D-2482-4799-87EC-710418B60144}"/>
            </a:ext>
          </a:extLst>
        </xdr:cNvPr>
        <xdr:cNvSpPr txBox="1"/>
      </xdr:nvSpPr>
      <xdr:spPr>
        <a:xfrm>
          <a:off x="5041900" y="1128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167132</xdr:rowOff>
    </xdr:from>
    <xdr:to>
      <xdr:col>24</xdr:col>
      <xdr:colOff>12700</xdr:colOff>
      <xdr:row>65</xdr:row>
      <xdr:rowOff>167132</xdr:rowOff>
    </xdr:to>
    <xdr:cxnSp macro="">
      <xdr:nvCxnSpPr>
        <xdr:cNvPr id="130" name="直線コネクタ 129">
          <a:extLst>
            <a:ext uri="{FF2B5EF4-FFF2-40B4-BE49-F238E27FC236}">
              <a16:creationId xmlns:a16="http://schemas.microsoft.com/office/drawing/2014/main" id="{46BDDA08-D92E-4719-94BF-D7483EA1E795}"/>
            </a:ext>
          </a:extLst>
        </xdr:cNvPr>
        <xdr:cNvCxnSpPr/>
      </xdr:nvCxnSpPr>
      <xdr:spPr>
        <a:xfrm>
          <a:off x="4864100" y="1131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31" name="財政構造の弾力性最大値テキスト">
          <a:extLst>
            <a:ext uri="{FF2B5EF4-FFF2-40B4-BE49-F238E27FC236}">
              <a16:creationId xmlns:a16="http://schemas.microsoft.com/office/drawing/2014/main" id="{FD0DA59A-E93E-45E5-AB2B-886833D8E2DF}"/>
            </a:ext>
          </a:extLst>
        </xdr:cNvPr>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2" name="直線コネクタ 131">
          <a:extLst>
            <a:ext uri="{FF2B5EF4-FFF2-40B4-BE49-F238E27FC236}">
              <a16:creationId xmlns:a16="http://schemas.microsoft.com/office/drawing/2014/main" id="{6100A495-72B3-4BAE-ADFC-F54E1CD5A7A5}"/>
            </a:ext>
          </a:extLst>
        </xdr:cNvPr>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165100</xdr:rowOff>
    </xdr:from>
    <xdr:to>
      <xdr:col>23</xdr:col>
      <xdr:colOff>133350</xdr:colOff>
      <xdr:row>63</xdr:row>
      <xdr:rowOff>99822</xdr:rowOff>
    </xdr:to>
    <xdr:cxnSp macro="">
      <xdr:nvCxnSpPr>
        <xdr:cNvPr id="133" name="直線コネクタ 132">
          <a:extLst>
            <a:ext uri="{FF2B5EF4-FFF2-40B4-BE49-F238E27FC236}">
              <a16:creationId xmlns:a16="http://schemas.microsoft.com/office/drawing/2014/main" id="{E1A83FD5-49E3-4EED-86FB-3FE63DF4B73D}"/>
            </a:ext>
          </a:extLst>
        </xdr:cNvPr>
        <xdr:cNvCxnSpPr/>
      </xdr:nvCxnSpPr>
      <xdr:spPr>
        <a:xfrm>
          <a:off x="4114800" y="10795000"/>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36593</xdr:rowOff>
    </xdr:from>
    <xdr:ext cx="762000" cy="259045"/>
    <xdr:sp macro="" textlink="">
      <xdr:nvSpPr>
        <xdr:cNvPr id="134" name="財政構造の弾力性平均値テキスト">
          <a:extLst>
            <a:ext uri="{FF2B5EF4-FFF2-40B4-BE49-F238E27FC236}">
              <a16:creationId xmlns:a16="http://schemas.microsoft.com/office/drawing/2014/main" id="{3296AFA9-C32F-4784-9435-306C39265529}"/>
            </a:ext>
          </a:extLst>
        </xdr:cNvPr>
        <xdr:cNvSpPr txBox="1"/>
      </xdr:nvSpPr>
      <xdr:spPr>
        <a:xfrm>
          <a:off x="5041900" y="1066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20066</xdr:rowOff>
    </xdr:from>
    <xdr:to>
      <xdr:col>23</xdr:col>
      <xdr:colOff>184150</xdr:colOff>
      <xdr:row>63</xdr:row>
      <xdr:rowOff>121666</xdr:rowOff>
    </xdr:to>
    <xdr:sp macro="" textlink="">
      <xdr:nvSpPr>
        <xdr:cNvPr id="135" name="フローチャート: 判断 134">
          <a:extLst>
            <a:ext uri="{FF2B5EF4-FFF2-40B4-BE49-F238E27FC236}">
              <a16:creationId xmlns:a16="http://schemas.microsoft.com/office/drawing/2014/main" id="{C02584C7-2EF9-40B6-8427-917D04EEADC4}"/>
            </a:ext>
          </a:extLst>
        </xdr:cNvPr>
        <xdr:cNvSpPr/>
      </xdr:nvSpPr>
      <xdr:spPr>
        <a:xfrm>
          <a:off x="49022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165100</xdr:rowOff>
    </xdr:from>
    <xdr:to>
      <xdr:col>19</xdr:col>
      <xdr:colOff>133350</xdr:colOff>
      <xdr:row>63</xdr:row>
      <xdr:rowOff>162560</xdr:rowOff>
    </xdr:to>
    <xdr:cxnSp macro="">
      <xdr:nvCxnSpPr>
        <xdr:cNvPr id="136" name="直線コネクタ 135">
          <a:extLst>
            <a:ext uri="{FF2B5EF4-FFF2-40B4-BE49-F238E27FC236}">
              <a16:creationId xmlns:a16="http://schemas.microsoft.com/office/drawing/2014/main" id="{81DD53ED-6447-460E-A525-93EDF7B75289}"/>
            </a:ext>
          </a:extLst>
        </xdr:cNvPr>
        <xdr:cNvCxnSpPr/>
      </xdr:nvCxnSpPr>
      <xdr:spPr>
        <a:xfrm flipV="1">
          <a:off x="3225800" y="1079500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51562</xdr:rowOff>
    </xdr:from>
    <xdr:to>
      <xdr:col>19</xdr:col>
      <xdr:colOff>184150</xdr:colOff>
      <xdr:row>62</xdr:row>
      <xdr:rowOff>153162</xdr:rowOff>
    </xdr:to>
    <xdr:sp macro="" textlink="">
      <xdr:nvSpPr>
        <xdr:cNvPr id="137" name="フローチャート: 判断 136">
          <a:extLst>
            <a:ext uri="{FF2B5EF4-FFF2-40B4-BE49-F238E27FC236}">
              <a16:creationId xmlns:a16="http://schemas.microsoft.com/office/drawing/2014/main" id="{4AE39CFE-F6A7-4201-8255-82B07576A994}"/>
            </a:ext>
          </a:extLst>
        </xdr:cNvPr>
        <xdr:cNvSpPr/>
      </xdr:nvSpPr>
      <xdr:spPr>
        <a:xfrm>
          <a:off x="4064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163339</xdr:rowOff>
    </xdr:from>
    <xdr:ext cx="736600" cy="259045"/>
    <xdr:sp macro="" textlink="">
      <xdr:nvSpPr>
        <xdr:cNvPr id="138" name="テキスト ボックス 137">
          <a:extLst>
            <a:ext uri="{FF2B5EF4-FFF2-40B4-BE49-F238E27FC236}">
              <a16:creationId xmlns:a16="http://schemas.microsoft.com/office/drawing/2014/main" id="{F9198D9F-44CF-43F3-A1C7-33E740AE6ACB}"/>
            </a:ext>
          </a:extLst>
        </xdr:cNvPr>
        <xdr:cNvSpPr txBox="1"/>
      </xdr:nvSpPr>
      <xdr:spPr>
        <a:xfrm>
          <a:off x="3733800" y="10450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162560</xdr:rowOff>
    </xdr:from>
    <xdr:to>
      <xdr:col>15</xdr:col>
      <xdr:colOff>82550</xdr:colOff>
      <xdr:row>64</xdr:row>
      <xdr:rowOff>63500</xdr:rowOff>
    </xdr:to>
    <xdr:cxnSp macro="">
      <xdr:nvCxnSpPr>
        <xdr:cNvPr id="139" name="直線コネクタ 138">
          <a:extLst>
            <a:ext uri="{FF2B5EF4-FFF2-40B4-BE49-F238E27FC236}">
              <a16:creationId xmlns:a16="http://schemas.microsoft.com/office/drawing/2014/main" id="{E3273F5F-6AC5-46CC-A16C-EED09109A7B6}"/>
            </a:ext>
          </a:extLst>
        </xdr:cNvPr>
        <xdr:cNvCxnSpPr/>
      </xdr:nvCxnSpPr>
      <xdr:spPr>
        <a:xfrm flipV="1">
          <a:off x="2336800" y="1096391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77978</xdr:rowOff>
    </xdr:from>
    <xdr:to>
      <xdr:col>15</xdr:col>
      <xdr:colOff>133350</xdr:colOff>
      <xdr:row>64</xdr:row>
      <xdr:rowOff>8128</xdr:rowOff>
    </xdr:to>
    <xdr:sp macro="" textlink="">
      <xdr:nvSpPr>
        <xdr:cNvPr id="140" name="フローチャート: 判断 139">
          <a:extLst>
            <a:ext uri="{FF2B5EF4-FFF2-40B4-BE49-F238E27FC236}">
              <a16:creationId xmlns:a16="http://schemas.microsoft.com/office/drawing/2014/main" id="{2DD56DD8-E5E7-40DA-B2A9-F7D877E44AAF}"/>
            </a:ext>
          </a:extLst>
        </xdr:cNvPr>
        <xdr:cNvSpPr/>
      </xdr:nvSpPr>
      <xdr:spPr>
        <a:xfrm>
          <a:off x="3175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18305</xdr:rowOff>
    </xdr:from>
    <xdr:ext cx="762000" cy="259045"/>
    <xdr:sp macro="" textlink="">
      <xdr:nvSpPr>
        <xdr:cNvPr id="141" name="テキスト ボックス 140">
          <a:extLst>
            <a:ext uri="{FF2B5EF4-FFF2-40B4-BE49-F238E27FC236}">
              <a16:creationId xmlns:a16="http://schemas.microsoft.com/office/drawing/2014/main" id="{C34F7969-6202-4393-9F9D-8B67FD654A45}"/>
            </a:ext>
          </a:extLst>
        </xdr:cNvPr>
        <xdr:cNvSpPr txBox="1"/>
      </xdr:nvSpPr>
      <xdr:spPr>
        <a:xfrm>
          <a:off x="2844800" y="1064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63500</xdr:rowOff>
    </xdr:from>
    <xdr:to>
      <xdr:col>11</xdr:col>
      <xdr:colOff>31750</xdr:colOff>
      <xdr:row>64</xdr:row>
      <xdr:rowOff>97282</xdr:rowOff>
    </xdr:to>
    <xdr:cxnSp macro="">
      <xdr:nvCxnSpPr>
        <xdr:cNvPr id="142" name="直線コネクタ 141">
          <a:extLst>
            <a:ext uri="{FF2B5EF4-FFF2-40B4-BE49-F238E27FC236}">
              <a16:creationId xmlns:a16="http://schemas.microsoft.com/office/drawing/2014/main" id="{3B1CCEA1-D126-4E74-AC1A-5607DAF51BBE}"/>
            </a:ext>
          </a:extLst>
        </xdr:cNvPr>
        <xdr:cNvCxnSpPr/>
      </xdr:nvCxnSpPr>
      <xdr:spPr>
        <a:xfrm flipV="1">
          <a:off x="1447800" y="1103630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116586</xdr:rowOff>
    </xdr:from>
    <xdr:to>
      <xdr:col>11</xdr:col>
      <xdr:colOff>82550</xdr:colOff>
      <xdr:row>64</xdr:row>
      <xdr:rowOff>46736</xdr:rowOff>
    </xdr:to>
    <xdr:sp macro="" textlink="">
      <xdr:nvSpPr>
        <xdr:cNvPr id="143" name="フローチャート: 判断 142">
          <a:extLst>
            <a:ext uri="{FF2B5EF4-FFF2-40B4-BE49-F238E27FC236}">
              <a16:creationId xmlns:a16="http://schemas.microsoft.com/office/drawing/2014/main" id="{F4F5B413-390F-4D11-80C9-7B904502F05D}"/>
            </a:ext>
          </a:extLst>
        </xdr:cNvPr>
        <xdr:cNvSpPr/>
      </xdr:nvSpPr>
      <xdr:spPr>
        <a:xfrm>
          <a:off x="2286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56913</xdr:rowOff>
    </xdr:from>
    <xdr:ext cx="762000" cy="259045"/>
    <xdr:sp macro="" textlink="">
      <xdr:nvSpPr>
        <xdr:cNvPr id="144" name="テキスト ボックス 143">
          <a:extLst>
            <a:ext uri="{FF2B5EF4-FFF2-40B4-BE49-F238E27FC236}">
              <a16:creationId xmlns:a16="http://schemas.microsoft.com/office/drawing/2014/main" id="{BCCC4419-EB81-446C-98D5-E8C272A1FD35}"/>
            </a:ext>
          </a:extLst>
        </xdr:cNvPr>
        <xdr:cNvSpPr txBox="1"/>
      </xdr:nvSpPr>
      <xdr:spPr>
        <a:xfrm>
          <a:off x="1955800" y="1068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116586</xdr:rowOff>
    </xdr:from>
    <xdr:to>
      <xdr:col>7</xdr:col>
      <xdr:colOff>31750</xdr:colOff>
      <xdr:row>64</xdr:row>
      <xdr:rowOff>46736</xdr:rowOff>
    </xdr:to>
    <xdr:sp macro="" textlink="">
      <xdr:nvSpPr>
        <xdr:cNvPr id="145" name="フローチャート: 判断 144">
          <a:extLst>
            <a:ext uri="{FF2B5EF4-FFF2-40B4-BE49-F238E27FC236}">
              <a16:creationId xmlns:a16="http://schemas.microsoft.com/office/drawing/2014/main" id="{D231D127-F9D0-4F81-A212-298F0C774D74}"/>
            </a:ext>
          </a:extLst>
        </xdr:cNvPr>
        <xdr:cNvSpPr/>
      </xdr:nvSpPr>
      <xdr:spPr>
        <a:xfrm>
          <a:off x="1397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56913</xdr:rowOff>
    </xdr:from>
    <xdr:ext cx="762000" cy="259045"/>
    <xdr:sp macro="" textlink="">
      <xdr:nvSpPr>
        <xdr:cNvPr id="146" name="テキスト ボックス 145">
          <a:extLst>
            <a:ext uri="{FF2B5EF4-FFF2-40B4-BE49-F238E27FC236}">
              <a16:creationId xmlns:a16="http://schemas.microsoft.com/office/drawing/2014/main" id="{B9580BD9-71B0-4B9B-9CE3-2C0E5AB3E2C3}"/>
            </a:ext>
          </a:extLst>
        </xdr:cNvPr>
        <xdr:cNvSpPr txBox="1"/>
      </xdr:nvSpPr>
      <xdr:spPr>
        <a:xfrm>
          <a:off x="1066800" y="1068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63253A11-B19E-4861-A3BF-89116427CF62}"/>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D3597B11-8900-4173-81CF-585D01FB43F6}"/>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AD25D125-2792-46BC-8E97-10CD5D395E33}"/>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F33520BC-E2A2-46AA-B41C-9CFCA15CD5CB}"/>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DE7BB121-3DB7-45A2-B920-7A887F763EFC}"/>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49022</xdr:rowOff>
    </xdr:from>
    <xdr:to>
      <xdr:col>23</xdr:col>
      <xdr:colOff>184150</xdr:colOff>
      <xdr:row>63</xdr:row>
      <xdr:rowOff>150622</xdr:rowOff>
    </xdr:to>
    <xdr:sp macro="" textlink="">
      <xdr:nvSpPr>
        <xdr:cNvPr id="152" name="楕円 151">
          <a:extLst>
            <a:ext uri="{FF2B5EF4-FFF2-40B4-BE49-F238E27FC236}">
              <a16:creationId xmlns:a16="http://schemas.microsoft.com/office/drawing/2014/main" id="{EE5ECFEB-9D56-4504-A25D-ACC318F1D2F4}"/>
            </a:ext>
          </a:extLst>
        </xdr:cNvPr>
        <xdr:cNvSpPr/>
      </xdr:nvSpPr>
      <xdr:spPr>
        <a:xfrm>
          <a:off x="49022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21099</xdr:rowOff>
    </xdr:from>
    <xdr:ext cx="762000" cy="259045"/>
    <xdr:sp macro="" textlink="">
      <xdr:nvSpPr>
        <xdr:cNvPr id="153" name="財政構造の弾力性該当値テキスト">
          <a:extLst>
            <a:ext uri="{FF2B5EF4-FFF2-40B4-BE49-F238E27FC236}">
              <a16:creationId xmlns:a16="http://schemas.microsoft.com/office/drawing/2014/main" id="{9B75918F-0488-4E4A-83D3-4BD18ECAFA01}"/>
            </a:ext>
          </a:extLst>
        </xdr:cNvPr>
        <xdr:cNvSpPr txBox="1"/>
      </xdr:nvSpPr>
      <xdr:spPr>
        <a:xfrm>
          <a:off x="5041900" y="1082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114300</xdr:rowOff>
    </xdr:from>
    <xdr:to>
      <xdr:col>19</xdr:col>
      <xdr:colOff>184150</xdr:colOff>
      <xdr:row>63</xdr:row>
      <xdr:rowOff>44450</xdr:rowOff>
    </xdr:to>
    <xdr:sp macro="" textlink="">
      <xdr:nvSpPr>
        <xdr:cNvPr id="154" name="楕円 153">
          <a:extLst>
            <a:ext uri="{FF2B5EF4-FFF2-40B4-BE49-F238E27FC236}">
              <a16:creationId xmlns:a16="http://schemas.microsoft.com/office/drawing/2014/main" id="{99E2AD3F-102A-4478-80C6-DD889D651387}"/>
            </a:ext>
          </a:extLst>
        </xdr:cNvPr>
        <xdr:cNvSpPr/>
      </xdr:nvSpPr>
      <xdr:spPr>
        <a:xfrm>
          <a:off x="4064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29227</xdr:rowOff>
    </xdr:from>
    <xdr:ext cx="736600" cy="259045"/>
    <xdr:sp macro="" textlink="">
      <xdr:nvSpPr>
        <xdr:cNvPr id="155" name="テキスト ボックス 154">
          <a:extLst>
            <a:ext uri="{FF2B5EF4-FFF2-40B4-BE49-F238E27FC236}">
              <a16:creationId xmlns:a16="http://schemas.microsoft.com/office/drawing/2014/main" id="{226C93B0-53D6-493B-8B28-42F367E967CD}"/>
            </a:ext>
          </a:extLst>
        </xdr:cNvPr>
        <xdr:cNvSpPr txBox="1"/>
      </xdr:nvSpPr>
      <xdr:spPr>
        <a:xfrm>
          <a:off x="3733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111760</xdr:rowOff>
    </xdr:from>
    <xdr:to>
      <xdr:col>15</xdr:col>
      <xdr:colOff>133350</xdr:colOff>
      <xdr:row>64</xdr:row>
      <xdr:rowOff>41910</xdr:rowOff>
    </xdr:to>
    <xdr:sp macro="" textlink="">
      <xdr:nvSpPr>
        <xdr:cNvPr id="156" name="楕円 155">
          <a:extLst>
            <a:ext uri="{FF2B5EF4-FFF2-40B4-BE49-F238E27FC236}">
              <a16:creationId xmlns:a16="http://schemas.microsoft.com/office/drawing/2014/main" id="{9C8B6EEF-696D-44C1-B9FC-A2DA83A3F1C5}"/>
            </a:ext>
          </a:extLst>
        </xdr:cNvPr>
        <xdr:cNvSpPr/>
      </xdr:nvSpPr>
      <xdr:spPr>
        <a:xfrm>
          <a:off x="3175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26687</xdr:rowOff>
    </xdr:from>
    <xdr:ext cx="762000" cy="259045"/>
    <xdr:sp macro="" textlink="">
      <xdr:nvSpPr>
        <xdr:cNvPr id="157" name="テキスト ボックス 156">
          <a:extLst>
            <a:ext uri="{FF2B5EF4-FFF2-40B4-BE49-F238E27FC236}">
              <a16:creationId xmlns:a16="http://schemas.microsoft.com/office/drawing/2014/main" id="{034AE1F3-70AF-470C-93F6-17E802EBAECE}"/>
            </a:ext>
          </a:extLst>
        </xdr:cNvPr>
        <xdr:cNvSpPr txBox="1"/>
      </xdr:nvSpPr>
      <xdr:spPr>
        <a:xfrm>
          <a:off x="2844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12700</xdr:rowOff>
    </xdr:from>
    <xdr:to>
      <xdr:col>11</xdr:col>
      <xdr:colOff>82550</xdr:colOff>
      <xdr:row>64</xdr:row>
      <xdr:rowOff>114300</xdr:rowOff>
    </xdr:to>
    <xdr:sp macro="" textlink="">
      <xdr:nvSpPr>
        <xdr:cNvPr id="158" name="楕円 157">
          <a:extLst>
            <a:ext uri="{FF2B5EF4-FFF2-40B4-BE49-F238E27FC236}">
              <a16:creationId xmlns:a16="http://schemas.microsoft.com/office/drawing/2014/main" id="{4F0AE960-9919-4C2B-9830-788F99A11FE8}"/>
            </a:ext>
          </a:extLst>
        </xdr:cNvPr>
        <xdr:cNvSpPr/>
      </xdr:nvSpPr>
      <xdr:spPr>
        <a:xfrm>
          <a:off x="2286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99077</xdr:rowOff>
    </xdr:from>
    <xdr:ext cx="762000" cy="259045"/>
    <xdr:sp macro="" textlink="">
      <xdr:nvSpPr>
        <xdr:cNvPr id="159" name="テキスト ボックス 158">
          <a:extLst>
            <a:ext uri="{FF2B5EF4-FFF2-40B4-BE49-F238E27FC236}">
              <a16:creationId xmlns:a16="http://schemas.microsoft.com/office/drawing/2014/main" id="{D249B285-D977-4235-A854-C10CB8561D6E}"/>
            </a:ext>
          </a:extLst>
        </xdr:cNvPr>
        <xdr:cNvSpPr txBox="1"/>
      </xdr:nvSpPr>
      <xdr:spPr>
        <a:xfrm>
          <a:off x="1955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46482</xdr:rowOff>
    </xdr:from>
    <xdr:to>
      <xdr:col>7</xdr:col>
      <xdr:colOff>31750</xdr:colOff>
      <xdr:row>64</xdr:row>
      <xdr:rowOff>148082</xdr:rowOff>
    </xdr:to>
    <xdr:sp macro="" textlink="">
      <xdr:nvSpPr>
        <xdr:cNvPr id="160" name="楕円 159">
          <a:extLst>
            <a:ext uri="{FF2B5EF4-FFF2-40B4-BE49-F238E27FC236}">
              <a16:creationId xmlns:a16="http://schemas.microsoft.com/office/drawing/2014/main" id="{80F44279-0D76-4870-A17D-A58DF63D3291}"/>
            </a:ext>
          </a:extLst>
        </xdr:cNvPr>
        <xdr:cNvSpPr/>
      </xdr:nvSpPr>
      <xdr:spPr>
        <a:xfrm>
          <a:off x="1397000" y="110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132859</xdr:rowOff>
    </xdr:from>
    <xdr:ext cx="762000" cy="259045"/>
    <xdr:sp macro="" textlink="">
      <xdr:nvSpPr>
        <xdr:cNvPr id="161" name="テキスト ボックス 160">
          <a:extLst>
            <a:ext uri="{FF2B5EF4-FFF2-40B4-BE49-F238E27FC236}">
              <a16:creationId xmlns:a16="http://schemas.microsoft.com/office/drawing/2014/main" id="{64605DE5-386E-4707-B3CA-3A6DCD373368}"/>
            </a:ext>
          </a:extLst>
        </xdr:cNvPr>
        <xdr:cNvSpPr txBox="1"/>
      </xdr:nvSpPr>
      <xdr:spPr>
        <a:xfrm>
          <a:off x="1066800" y="1110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397CEF42-0866-494A-A0C5-32F10EC8CE78}"/>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BD0BE292-2C80-4BA9-81D3-8A9AFB36505D}"/>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48442553-832B-444F-BF98-071FCDD1E8B9}"/>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[353,953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6EAD7AF2-717B-4C86-B872-3E5CF1E299BE}"/>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7A8CBA57-C575-496E-B590-1CAAC500F5CA}"/>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E15EAA6B-3087-4E29-9E30-F8E7299AF75B}"/>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A214F869-A804-4773-B401-6EA7A15EEA8B}"/>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17F1E8DE-C18B-4B05-918A-E85D2ADDC339}"/>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1C5D550B-A98F-4CA0-B521-72BD61C90CF8}"/>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E8DEC349-1BB4-421A-BF09-0F54AB53A39B}"/>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E639DBAA-0358-4510-A96F-6B061F6AB725}"/>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6B896F6B-FAC9-4024-B824-90143A3185E7}"/>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E28BA97D-E893-48EF-9B9C-23CB114AD1BD}"/>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人件費削減や事業の見直し、経常経費の抑制に努めているものの、令和４年８月大雨災害、中学校の統合、コロナ対策事業により物件費が大きく増加した。</a:t>
          </a:r>
          <a:endParaRPr lang="ja-JP" altLang="ja-JP" sz="1400">
            <a:effectLst/>
          </a:endParaRPr>
        </a:p>
        <a:p>
          <a:r>
            <a:rPr kumimoji="1" lang="ja-JP" altLang="ja-JP" sz="1100">
              <a:solidFill>
                <a:schemeClr val="dk1"/>
              </a:solidFill>
              <a:effectLst/>
              <a:latin typeface="+mn-lt"/>
              <a:ea typeface="+mn-ea"/>
              <a:cs typeface="+mn-cs"/>
            </a:rPr>
            <a:t>　今後も事業の見直し等により、更なる歳出の適性化に努める。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9E5FEE60-7138-4018-A8E9-D70525622F2D}"/>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B5DE5CF4-61E5-4B94-90C6-AE7D5517CCA8}"/>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DC06E3FA-BC8D-45EE-9D42-7635997E0375}"/>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170796CF-BBE5-454D-BA17-3859B6CF35C7}"/>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97A0932B-705F-4A53-B402-3E6BDC5A80DF}"/>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DA248D22-9B6A-403C-96E4-78FCCEABBD62}"/>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52A27061-9BA2-4C63-BDE3-1F0CD3264414}"/>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150D3D45-DE02-4AEA-9EEA-90ECDF3CBD4C}"/>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F9FBAFD6-E281-4CD6-AA59-B155C1DE96E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8F7F187C-2811-4938-8582-B25C75B958E5}"/>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B8EBB479-E7CF-4369-A42B-3ABE86C30D37}"/>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EC22C934-671F-4175-99DE-A6B5B50F3DFF}"/>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9104235A-A8B5-4633-9E5D-BB5BF5221C27}"/>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CF22B75B-406C-45F5-9AA7-9F17671EC4AC}"/>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FE0507C5-D48F-4C6F-A87A-2DBF0E468F69}"/>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A07D6180-BFC3-4042-98CE-17B96A02AF9A}"/>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6822C5F6-4774-4201-988B-5903CCE27266}"/>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8F952F59-3999-455A-8AB7-EFF66C6739BD}"/>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168805</xdr:rowOff>
    </xdr:from>
    <xdr:to>
      <xdr:col>23</xdr:col>
      <xdr:colOff>133350</xdr:colOff>
      <xdr:row>89</xdr:row>
      <xdr:rowOff>107107</xdr:rowOff>
    </xdr:to>
    <xdr:cxnSp macro="">
      <xdr:nvCxnSpPr>
        <xdr:cNvPr id="193" name="直線コネクタ 192">
          <a:extLst>
            <a:ext uri="{FF2B5EF4-FFF2-40B4-BE49-F238E27FC236}">
              <a16:creationId xmlns:a16="http://schemas.microsoft.com/office/drawing/2014/main" id="{56F41D20-E104-4CEE-943F-191B5225B534}"/>
            </a:ext>
          </a:extLst>
        </xdr:cNvPr>
        <xdr:cNvCxnSpPr/>
      </xdr:nvCxnSpPr>
      <xdr:spPr>
        <a:xfrm flipV="1">
          <a:off x="4953000" y="13884805"/>
          <a:ext cx="0" cy="1481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79184</xdr:rowOff>
    </xdr:from>
    <xdr:ext cx="762000" cy="259045"/>
    <xdr:sp macro="" textlink="">
      <xdr:nvSpPr>
        <xdr:cNvPr id="194" name="人件費・物件費等の状況最小値テキスト">
          <a:extLst>
            <a:ext uri="{FF2B5EF4-FFF2-40B4-BE49-F238E27FC236}">
              <a16:creationId xmlns:a16="http://schemas.microsoft.com/office/drawing/2014/main" id="{A81C4B35-EF27-44F0-ACC2-331E09E2F99D}"/>
            </a:ext>
          </a:extLst>
        </xdr:cNvPr>
        <xdr:cNvSpPr txBox="1"/>
      </xdr:nvSpPr>
      <xdr:spPr>
        <a:xfrm>
          <a:off x="5041900" y="1533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107107</xdr:rowOff>
    </xdr:from>
    <xdr:to>
      <xdr:col>24</xdr:col>
      <xdr:colOff>12700</xdr:colOff>
      <xdr:row>89</xdr:row>
      <xdr:rowOff>107107</xdr:rowOff>
    </xdr:to>
    <xdr:cxnSp macro="">
      <xdr:nvCxnSpPr>
        <xdr:cNvPr id="195" name="直線コネクタ 194">
          <a:extLst>
            <a:ext uri="{FF2B5EF4-FFF2-40B4-BE49-F238E27FC236}">
              <a16:creationId xmlns:a16="http://schemas.microsoft.com/office/drawing/2014/main" id="{773B266D-E420-4227-B63F-0C137085B6B2}"/>
            </a:ext>
          </a:extLst>
        </xdr:cNvPr>
        <xdr:cNvCxnSpPr/>
      </xdr:nvCxnSpPr>
      <xdr:spPr>
        <a:xfrm>
          <a:off x="4864100" y="15366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83732</xdr:rowOff>
    </xdr:from>
    <xdr:ext cx="762000" cy="259045"/>
    <xdr:sp macro="" textlink="">
      <xdr:nvSpPr>
        <xdr:cNvPr id="196" name="人件費・物件費等の状況最大値テキスト">
          <a:extLst>
            <a:ext uri="{FF2B5EF4-FFF2-40B4-BE49-F238E27FC236}">
              <a16:creationId xmlns:a16="http://schemas.microsoft.com/office/drawing/2014/main" id="{0649A40B-83E5-4395-BA4A-F841BB2E2801}"/>
            </a:ext>
          </a:extLst>
        </xdr:cNvPr>
        <xdr:cNvSpPr txBox="1"/>
      </xdr:nvSpPr>
      <xdr:spPr>
        <a:xfrm>
          <a:off x="5041900" y="13628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168805</xdr:rowOff>
    </xdr:from>
    <xdr:to>
      <xdr:col>24</xdr:col>
      <xdr:colOff>12700</xdr:colOff>
      <xdr:row>80</xdr:row>
      <xdr:rowOff>168805</xdr:rowOff>
    </xdr:to>
    <xdr:cxnSp macro="">
      <xdr:nvCxnSpPr>
        <xdr:cNvPr id="197" name="直線コネクタ 196">
          <a:extLst>
            <a:ext uri="{FF2B5EF4-FFF2-40B4-BE49-F238E27FC236}">
              <a16:creationId xmlns:a16="http://schemas.microsoft.com/office/drawing/2014/main" id="{974E719E-C688-47C0-9D01-D885AFBADBB7}"/>
            </a:ext>
          </a:extLst>
        </xdr:cNvPr>
        <xdr:cNvCxnSpPr/>
      </xdr:nvCxnSpPr>
      <xdr:spPr>
        <a:xfrm>
          <a:off x="4864100" y="13884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37999</xdr:rowOff>
    </xdr:from>
    <xdr:to>
      <xdr:col>23</xdr:col>
      <xdr:colOff>133350</xdr:colOff>
      <xdr:row>85</xdr:row>
      <xdr:rowOff>45377</xdr:rowOff>
    </xdr:to>
    <xdr:cxnSp macro="">
      <xdr:nvCxnSpPr>
        <xdr:cNvPr id="198" name="直線コネクタ 197">
          <a:extLst>
            <a:ext uri="{FF2B5EF4-FFF2-40B4-BE49-F238E27FC236}">
              <a16:creationId xmlns:a16="http://schemas.microsoft.com/office/drawing/2014/main" id="{F27094E5-04A0-412C-91BC-1548B9A4DF20}"/>
            </a:ext>
          </a:extLst>
        </xdr:cNvPr>
        <xdr:cNvCxnSpPr/>
      </xdr:nvCxnSpPr>
      <xdr:spPr>
        <a:xfrm>
          <a:off x="4114800" y="14439799"/>
          <a:ext cx="838200" cy="17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39386</xdr:rowOff>
    </xdr:from>
    <xdr:ext cx="762000" cy="259045"/>
    <xdr:sp macro="" textlink="">
      <xdr:nvSpPr>
        <xdr:cNvPr id="199" name="人件費・物件費等の状況平均値テキスト">
          <a:extLst>
            <a:ext uri="{FF2B5EF4-FFF2-40B4-BE49-F238E27FC236}">
              <a16:creationId xmlns:a16="http://schemas.microsoft.com/office/drawing/2014/main" id="{B74D205D-4B9F-4C87-8C9D-34AA4917687C}"/>
            </a:ext>
          </a:extLst>
        </xdr:cNvPr>
        <xdr:cNvSpPr txBox="1"/>
      </xdr:nvSpPr>
      <xdr:spPr>
        <a:xfrm>
          <a:off x="5041900" y="139268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22859</xdr:rowOff>
    </xdr:from>
    <xdr:to>
      <xdr:col>23</xdr:col>
      <xdr:colOff>184150</xdr:colOff>
      <xdr:row>82</xdr:row>
      <xdr:rowOff>124459</xdr:rowOff>
    </xdr:to>
    <xdr:sp macro="" textlink="">
      <xdr:nvSpPr>
        <xdr:cNvPr id="200" name="フローチャート: 判断 199">
          <a:extLst>
            <a:ext uri="{FF2B5EF4-FFF2-40B4-BE49-F238E27FC236}">
              <a16:creationId xmlns:a16="http://schemas.microsoft.com/office/drawing/2014/main" id="{01A22B90-1720-4529-8DDD-85371331A18A}"/>
            </a:ext>
          </a:extLst>
        </xdr:cNvPr>
        <xdr:cNvSpPr/>
      </xdr:nvSpPr>
      <xdr:spPr>
        <a:xfrm>
          <a:off x="4902200" y="1408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165257</xdr:rowOff>
    </xdr:from>
    <xdr:to>
      <xdr:col>19</xdr:col>
      <xdr:colOff>133350</xdr:colOff>
      <xdr:row>84</xdr:row>
      <xdr:rowOff>37999</xdr:rowOff>
    </xdr:to>
    <xdr:cxnSp macro="">
      <xdr:nvCxnSpPr>
        <xdr:cNvPr id="201" name="直線コネクタ 200">
          <a:extLst>
            <a:ext uri="{FF2B5EF4-FFF2-40B4-BE49-F238E27FC236}">
              <a16:creationId xmlns:a16="http://schemas.microsoft.com/office/drawing/2014/main" id="{ADC66B3A-4C7A-49DE-82A8-AAC919314442}"/>
            </a:ext>
          </a:extLst>
        </xdr:cNvPr>
        <xdr:cNvCxnSpPr/>
      </xdr:nvCxnSpPr>
      <xdr:spPr>
        <a:xfrm>
          <a:off x="3225800" y="14395607"/>
          <a:ext cx="889000" cy="4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166635</xdr:rowOff>
    </xdr:from>
    <xdr:to>
      <xdr:col>19</xdr:col>
      <xdr:colOff>184150</xdr:colOff>
      <xdr:row>82</xdr:row>
      <xdr:rowOff>96785</xdr:rowOff>
    </xdr:to>
    <xdr:sp macro="" textlink="">
      <xdr:nvSpPr>
        <xdr:cNvPr id="202" name="フローチャート: 判断 201">
          <a:extLst>
            <a:ext uri="{FF2B5EF4-FFF2-40B4-BE49-F238E27FC236}">
              <a16:creationId xmlns:a16="http://schemas.microsoft.com/office/drawing/2014/main" id="{87548A7C-AE6A-4C2E-9F51-8CB1BB25C11B}"/>
            </a:ext>
          </a:extLst>
        </xdr:cNvPr>
        <xdr:cNvSpPr/>
      </xdr:nvSpPr>
      <xdr:spPr>
        <a:xfrm>
          <a:off x="40640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106962</xdr:rowOff>
    </xdr:from>
    <xdr:ext cx="736600" cy="259045"/>
    <xdr:sp macro="" textlink="">
      <xdr:nvSpPr>
        <xdr:cNvPr id="203" name="テキスト ボックス 202">
          <a:extLst>
            <a:ext uri="{FF2B5EF4-FFF2-40B4-BE49-F238E27FC236}">
              <a16:creationId xmlns:a16="http://schemas.microsoft.com/office/drawing/2014/main" id="{57CB09FE-0D20-471B-9D99-A356492D98CB}"/>
            </a:ext>
          </a:extLst>
        </xdr:cNvPr>
        <xdr:cNvSpPr txBox="1"/>
      </xdr:nvSpPr>
      <xdr:spPr>
        <a:xfrm>
          <a:off x="3733800" y="13822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20552</xdr:rowOff>
    </xdr:from>
    <xdr:to>
      <xdr:col>15</xdr:col>
      <xdr:colOff>82550</xdr:colOff>
      <xdr:row>83</xdr:row>
      <xdr:rowOff>165257</xdr:rowOff>
    </xdr:to>
    <xdr:cxnSp macro="">
      <xdr:nvCxnSpPr>
        <xdr:cNvPr id="204" name="直線コネクタ 203">
          <a:extLst>
            <a:ext uri="{FF2B5EF4-FFF2-40B4-BE49-F238E27FC236}">
              <a16:creationId xmlns:a16="http://schemas.microsoft.com/office/drawing/2014/main" id="{E2770AC9-8EAA-44BF-9E47-4F6381536007}"/>
            </a:ext>
          </a:extLst>
        </xdr:cNvPr>
        <xdr:cNvCxnSpPr/>
      </xdr:nvCxnSpPr>
      <xdr:spPr>
        <a:xfrm>
          <a:off x="2336800" y="14250902"/>
          <a:ext cx="889000" cy="14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129502</xdr:rowOff>
    </xdr:from>
    <xdr:to>
      <xdr:col>15</xdr:col>
      <xdr:colOff>133350</xdr:colOff>
      <xdr:row>82</xdr:row>
      <xdr:rowOff>59652</xdr:rowOff>
    </xdr:to>
    <xdr:sp macro="" textlink="">
      <xdr:nvSpPr>
        <xdr:cNvPr id="205" name="フローチャート: 判断 204">
          <a:extLst>
            <a:ext uri="{FF2B5EF4-FFF2-40B4-BE49-F238E27FC236}">
              <a16:creationId xmlns:a16="http://schemas.microsoft.com/office/drawing/2014/main" id="{E5B98EC1-0E94-4A50-99D7-2EDFB4298A14}"/>
            </a:ext>
          </a:extLst>
        </xdr:cNvPr>
        <xdr:cNvSpPr/>
      </xdr:nvSpPr>
      <xdr:spPr>
        <a:xfrm>
          <a:off x="3175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69829</xdr:rowOff>
    </xdr:from>
    <xdr:ext cx="762000" cy="259045"/>
    <xdr:sp macro="" textlink="">
      <xdr:nvSpPr>
        <xdr:cNvPr id="206" name="テキスト ボックス 205">
          <a:extLst>
            <a:ext uri="{FF2B5EF4-FFF2-40B4-BE49-F238E27FC236}">
              <a16:creationId xmlns:a16="http://schemas.microsoft.com/office/drawing/2014/main" id="{2BAE2099-A4ED-4F23-9496-A74FEC36CA4D}"/>
            </a:ext>
          </a:extLst>
        </xdr:cNvPr>
        <xdr:cNvSpPr txBox="1"/>
      </xdr:nvSpPr>
      <xdr:spPr>
        <a:xfrm>
          <a:off x="2844800" y="1378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16977</xdr:rowOff>
    </xdr:from>
    <xdr:to>
      <xdr:col>11</xdr:col>
      <xdr:colOff>31750</xdr:colOff>
      <xdr:row>83</xdr:row>
      <xdr:rowOff>20552</xdr:rowOff>
    </xdr:to>
    <xdr:cxnSp macro="">
      <xdr:nvCxnSpPr>
        <xdr:cNvPr id="207" name="直線コネクタ 206">
          <a:extLst>
            <a:ext uri="{FF2B5EF4-FFF2-40B4-BE49-F238E27FC236}">
              <a16:creationId xmlns:a16="http://schemas.microsoft.com/office/drawing/2014/main" id="{82C0E6B6-C082-4EA3-8987-BB645530667F}"/>
            </a:ext>
          </a:extLst>
        </xdr:cNvPr>
        <xdr:cNvCxnSpPr/>
      </xdr:nvCxnSpPr>
      <xdr:spPr>
        <a:xfrm>
          <a:off x="1447800" y="14247327"/>
          <a:ext cx="889000" cy="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106769</xdr:rowOff>
    </xdr:from>
    <xdr:to>
      <xdr:col>11</xdr:col>
      <xdr:colOff>82550</xdr:colOff>
      <xdr:row>82</xdr:row>
      <xdr:rowOff>36919</xdr:rowOff>
    </xdr:to>
    <xdr:sp macro="" textlink="">
      <xdr:nvSpPr>
        <xdr:cNvPr id="208" name="フローチャート: 判断 207">
          <a:extLst>
            <a:ext uri="{FF2B5EF4-FFF2-40B4-BE49-F238E27FC236}">
              <a16:creationId xmlns:a16="http://schemas.microsoft.com/office/drawing/2014/main" id="{5B058F05-9BA4-4F43-B896-7B491502E901}"/>
            </a:ext>
          </a:extLst>
        </xdr:cNvPr>
        <xdr:cNvSpPr/>
      </xdr:nvSpPr>
      <xdr:spPr>
        <a:xfrm>
          <a:off x="2286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47096</xdr:rowOff>
    </xdr:from>
    <xdr:ext cx="762000" cy="259045"/>
    <xdr:sp macro="" textlink="">
      <xdr:nvSpPr>
        <xdr:cNvPr id="209" name="テキスト ボックス 208">
          <a:extLst>
            <a:ext uri="{FF2B5EF4-FFF2-40B4-BE49-F238E27FC236}">
              <a16:creationId xmlns:a16="http://schemas.microsoft.com/office/drawing/2014/main" id="{3315CE42-CAA7-41CF-8D4D-0FEFFFBE1AE3}"/>
            </a:ext>
          </a:extLst>
        </xdr:cNvPr>
        <xdr:cNvSpPr txBox="1"/>
      </xdr:nvSpPr>
      <xdr:spPr>
        <a:xfrm>
          <a:off x="1955800" y="1376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60570</xdr:rowOff>
    </xdr:from>
    <xdr:to>
      <xdr:col>7</xdr:col>
      <xdr:colOff>31750</xdr:colOff>
      <xdr:row>81</xdr:row>
      <xdr:rowOff>162170</xdr:rowOff>
    </xdr:to>
    <xdr:sp macro="" textlink="">
      <xdr:nvSpPr>
        <xdr:cNvPr id="210" name="フローチャート: 判断 209">
          <a:extLst>
            <a:ext uri="{FF2B5EF4-FFF2-40B4-BE49-F238E27FC236}">
              <a16:creationId xmlns:a16="http://schemas.microsoft.com/office/drawing/2014/main" id="{245CB5C8-1F48-4C16-8964-C1984573F80F}"/>
            </a:ext>
          </a:extLst>
        </xdr:cNvPr>
        <xdr:cNvSpPr/>
      </xdr:nvSpPr>
      <xdr:spPr>
        <a:xfrm>
          <a:off x="1397000" y="1394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897</xdr:rowOff>
    </xdr:from>
    <xdr:ext cx="762000" cy="259045"/>
    <xdr:sp macro="" textlink="">
      <xdr:nvSpPr>
        <xdr:cNvPr id="211" name="テキスト ボックス 210">
          <a:extLst>
            <a:ext uri="{FF2B5EF4-FFF2-40B4-BE49-F238E27FC236}">
              <a16:creationId xmlns:a16="http://schemas.microsoft.com/office/drawing/2014/main" id="{49E6A6CC-D8E3-494A-A123-84BE887E4D0C}"/>
            </a:ext>
          </a:extLst>
        </xdr:cNvPr>
        <xdr:cNvSpPr txBox="1"/>
      </xdr:nvSpPr>
      <xdr:spPr>
        <a:xfrm>
          <a:off x="1066800" y="137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AED2E84A-725D-4C3B-B4B7-0F577A198196}"/>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7293D46D-BF07-4547-9261-301D57734D44}"/>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6FFF1EA8-F66A-4E01-B642-6578F54BC816}"/>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115C2C37-A9FE-44AE-94E2-E8F04322AE36}"/>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7D6D9E41-E79E-4C94-99DB-7F243B71428B}"/>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166027</xdr:rowOff>
    </xdr:from>
    <xdr:to>
      <xdr:col>23</xdr:col>
      <xdr:colOff>184150</xdr:colOff>
      <xdr:row>85</xdr:row>
      <xdr:rowOff>96177</xdr:rowOff>
    </xdr:to>
    <xdr:sp macro="" textlink="">
      <xdr:nvSpPr>
        <xdr:cNvPr id="217" name="楕円 216">
          <a:extLst>
            <a:ext uri="{FF2B5EF4-FFF2-40B4-BE49-F238E27FC236}">
              <a16:creationId xmlns:a16="http://schemas.microsoft.com/office/drawing/2014/main" id="{641BCAC7-DF1B-4D2D-B59D-361B5F0C512D}"/>
            </a:ext>
          </a:extLst>
        </xdr:cNvPr>
        <xdr:cNvSpPr/>
      </xdr:nvSpPr>
      <xdr:spPr>
        <a:xfrm>
          <a:off x="4902200" y="1456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138104</xdr:rowOff>
    </xdr:from>
    <xdr:ext cx="762000" cy="259045"/>
    <xdr:sp macro="" textlink="">
      <xdr:nvSpPr>
        <xdr:cNvPr id="218" name="人件費・物件費等の状況該当値テキスト">
          <a:extLst>
            <a:ext uri="{FF2B5EF4-FFF2-40B4-BE49-F238E27FC236}">
              <a16:creationId xmlns:a16="http://schemas.microsoft.com/office/drawing/2014/main" id="{B979D3F8-BC05-4A38-B28C-F81D34F4AA6D}"/>
            </a:ext>
          </a:extLst>
        </xdr:cNvPr>
        <xdr:cNvSpPr txBox="1"/>
      </xdr:nvSpPr>
      <xdr:spPr>
        <a:xfrm>
          <a:off x="5041900" y="14539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158649</xdr:rowOff>
    </xdr:from>
    <xdr:to>
      <xdr:col>19</xdr:col>
      <xdr:colOff>184150</xdr:colOff>
      <xdr:row>84</xdr:row>
      <xdr:rowOff>88799</xdr:rowOff>
    </xdr:to>
    <xdr:sp macro="" textlink="">
      <xdr:nvSpPr>
        <xdr:cNvPr id="219" name="楕円 218">
          <a:extLst>
            <a:ext uri="{FF2B5EF4-FFF2-40B4-BE49-F238E27FC236}">
              <a16:creationId xmlns:a16="http://schemas.microsoft.com/office/drawing/2014/main" id="{1A28FF23-DA87-4E7D-B679-8A3D7CE66036}"/>
            </a:ext>
          </a:extLst>
        </xdr:cNvPr>
        <xdr:cNvSpPr/>
      </xdr:nvSpPr>
      <xdr:spPr>
        <a:xfrm>
          <a:off x="4064000" y="1438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73576</xdr:rowOff>
    </xdr:from>
    <xdr:ext cx="736600" cy="259045"/>
    <xdr:sp macro="" textlink="">
      <xdr:nvSpPr>
        <xdr:cNvPr id="220" name="テキスト ボックス 219">
          <a:extLst>
            <a:ext uri="{FF2B5EF4-FFF2-40B4-BE49-F238E27FC236}">
              <a16:creationId xmlns:a16="http://schemas.microsoft.com/office/drawing/2014/main" id="{153FEDEB-DA15-4A15-BD04-78C7E98C7B53}"/>
            </a:ext>
          </a:extLst>
        </xdr:cNvPr>
        <xdr:cNvSpPr txBox="1"/>
      </xdr:nvSpPr>
      <xdr:spPr>
        <a:xfrm>
          <a:off x="3733800" y="14475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114457</xdr:rowOff>
    </xdr:from>
    <xdr:to>
      <xdr:col>15</xdr:col>
      <xdr:colOff>133350</xdr:colOff>
      <xdr:row>84</xdr:row>
      <xdr:rowOff>44607</xdr:rowOff>
    </xdr:to>
    <xdr:sp macro="" textlink="">
      <xdr:nvSpPr>
        <xdr:cNvPr id="221" name="楕円 220">
          <a:extLst>
            <a:ext uri="{FF2B5EF4-FFF2-40B4-BE49-F238E27FC236}">
              <a16:creationId xmlns:a16="http://schemas.microsoft.com/office/drawing/2014/main" id="{953146DA-7389-4875-863F-F25C569C2A64}"/>
            </a:ext>
          </a:extLst>
        </xdr:cNvPr>
        <xdr:cNvSpPr/>
      </xdr:nvSpPr>
      <xdr:spPr>
        <a:xfrm>
          <a:off x="3175000" y="1434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29384</xdr:rowOff>
    </xdr:from>
    <xdr:ext cx="762000" cy="259045"/>
    <xdr:sp macro="" textlink="">
      <xdr:nvSpPr>
        <xdr:cNvPr id="222" name="テキスト ボックス 221">
          <a:extLst>
            <a:ext uri="{FF2B5EF4-FFF2-40B4-BE49-F238E27FC236}">
              <a16:creationId xmlns:a16="http://schemas.microsoft.com/office/drawing/2014/main" id="{B5A9B4C2-87A3-42C8-8426-EDC55F08E1BA}"/>
            </a:ext>
          </a:extLst>
        </xdr:cNvPr>
        <xdr:cNvSpPr txBox="1"/>
      </xdr:nvSpPr>
      <xdr:spPr>
        <a:xfrm>
          <a:off x="2844800" y="14431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141202</xdr:rowOff>
    </xdr:from>
    <xdr:to>
      <xdr:col>11</xdr:col>
      <xdr:colOff>82550</xdr:colOff>
      <xdr:row>83</xdr:row>
      <xdr:rowOff>71352</xdr:rowOff>
    </xdr:to>
    <xdr:sp macro="" textlink="">
      <xdr:nvSpPr>
        <xdr:cNvPr id="223" name="楕円 222">
          <a:extLst>
            <a:ext uri="{FF2B5EF4-FFF2-40B4-BE49-F238E27FC236}">
              <a16:creationId xmlns:a16="http://schemas.microsoft.com/office/drawing/2014/main" id="{74AA2C1D-4187-4F1A-B236-1B10990AB320}"/>
            </a:ext>
          </a:extLst>
        </xdr:cNvPr>
        <xdr:cNvSpPr/>
      </xdr:nvSpPr>
      <xdr:spPr>
        <a:xfrm>
          <a:off x="2286000" y="1420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56129</xdr:rowOff>
    </xdr:from>
    <xdr:ext cx="762000" cy="259045"/>
    <xdr:sp macro="" textlink="">
      <xdr:nvSpPr>
        <xdr:cNvPr id="224" name="テキスト ボックス 223">
          <a:extLst>
            <a:ext uri="{FF2B5EF4-FFF2-40B4-BE49-F238E27FC236}">
              <a16:creationId xmlns:a16="http://schemas.microsoft.com/office/drawing/2014/main" id="{29A2AF6D-08F3-448C-B1D2-66FAF524D3C2}"/>
            </a:ext>
          </a:extLst>
        </xdr:cNvPr>
        <xdr:cNvSpPr txBox="1"/>
      </xdr:nvSpPr>
      <xdr:spPr>
        <a:xfrm>
          <a:off x="1955800" y="14286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137627</xdr:rowOff>
    </xdr:from>
    <xdr:to>
      <xdr:col>7</xdr:col>
      <xdr:colOff>31750</xdr:colOff>
      <xdr:row>83</xdr:row>
      <xdr:rowOff>67777</xdr:rowOff>
    </xdr:to>
    <xdr:sp macro="" textlink="">
      <xdr:nvSpPr>
        <xdr:cNvPr id="225" name="楕円 224">
          <a:extLst>
            <a:ext uri="{FF2B5EF4-FFF2-40B4-BE49-F238E27FC236}">
              <a16:creationId xmlns:a16="http://schemas.microsoft.com/office/drawing/2014/main" id="{2ED64A31-1F46-407F-987D-49ECC3663D69}"/>
            </a:ext>
          </a:extLst>
        </xdr:cNvPr>
        <xdr:cNvSpPr/>
      </xdr:nvSpPr>
      <xdr:spPr>
        <a:xfrm>
          <a:off x="1397000" y="1419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52554</xdr:rowOff>
    </xdr:from>
    <xdr:ext cx="762000" cy="259045"/>
    <xdr:sp macro="" textlink="">
      <xdr:nvSpPr>
        <xdr:cNvPr id="226" name="テキスト ボックス 225">
          <a:extLst>
            <a:ext uri="{FF2B5EF4-FFF2-40B4-BE49-F238E27FC236}">
              <a16:creationId xmlns:a16="http://schemas.microsoft.com/office/drawing/2014/main" id="{A8776B70-3158-4B09-B72C-AF149DA09434}"/>
            </a:ext>
          </a:extLst>
        </xdr:cNvPr>
        <xdr:cNvSpPr txBox="1"/>
      </xdr:nvSpPr>
      <xdr:spPr>
        <a:xfrm>
          <a:off x="1066800" y="14282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8BD22F4C-CF35-4CF9-B186-0F296F5E61B9}"/>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534F7694-8C9A-4612-AC43-BD18CC5FA22A}"/>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9090E92B-C14A-4134-BA41-9AD96266C5A4}"/>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FC8F6B93-F15E-47E9-9F3A-65CBECA51D71}"/>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75E7DDA1-48F4-4388-B718-6842BEEBA0D3}"/>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48982D86-C90F-4A5B-8C37-B84A7D7C79D6}"/>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29ADA89D-E3C3-4868-9F60-338DA0CD2187}"/>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ED2421DB-3342-4E8E-97DE-753D1D468B03}"/>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1789CAD5-309C-4EAD-86E0-8D28F367EC83}"/>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F6C5B761-162E-441F-A2AA-24D1C0F9EAE7}"/>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88BE8A07-D3A5-4789-ADD6-AE06A7F9B047}"/>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645BA9AC-13DC-4D1E-A465-EBC1E2398E48}"/>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8F8396E5-4849-424B-AE74-EA1D0D854C79}"/>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類似団体平均を下回る状態が続いている。</a:t>
          </a:r>
          <a:endParaRPr lang="ja-JP" altLang="ja-JP" sz="1400">
            <a:effectLst/>
          </a:endParaRPr>
        </a:p>
        <a:p>
          <a:r>
            <a:rPr kumimoji="1" lang="ja-JP" altLang="ja-JP" sz="1100">
              <a:solidFill>
                <a:schemeClr val="dk1"/>
              </a:solidFill>
              <a:effectLst/>
              <a:latin typeface="+mn-lt"/>
              <a:ea typeface="+mn-ea"/>
              <a:cs typeface="+mn-cs"/>
            </a:rPr>
            <a:t>　今後は、人事評価制度による勤務評定に基づいた昇給制度等により、更なる給与の適正化に努める。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39C8D971-27B7-4104-94B8-D7133E0F510E}"/>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2F81341A-A909-4F72-82EF-87DE6AE83DE6}"/>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a:extLst>
            <a:ext uri="{FF2B5EF4-FFF2-40B4-BE49-F238E27FC236}">
              <a16:creationId xmlns:a16="http://schemas.microsoft.com/office/drawing/2014/main" id="{37EACE64-34AA-4450-A0F4-159C45B7254F}"/>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a:extLst>
            <a:ext uri="{FF2B5EF4-FFF2-40B4-BE49-F238E27FC236}">
              <a16:creationId xmlns:a16="http://schemas.microsoft.com/office/drawing/2014/main" id="{581B7E09-A2B8-41C2-AADD-0370A0B66DFA}"/>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a:extLst>
            <a:ext uri="{FF2B5EF4-FFF2-40B4-BE49-F238E27FC236}">
              <a16:creationId xmlns:a16="http://schemas.microsoft.com/office/drawing/2014/main" id="{5BF9184F-935E-42F6-8699-E4D308176CC9}"/>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a:extLst>
            <a:ext uri="{FF2B5EF4-FFF2-40B4-BE49-F238E27FC236}">
              <a16:creationId xmlns:a16="http://schemas.microsoft.com/office/drawing/2014/main" id="{18B6036D-B7D5-47DD-BCF4-24553E4D6387}"/>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AFB11E2-66B5-4761-9681-F2D01A6D3C31}"/>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B52B6AA6-FB78-43D2-B1BB-13FB281D12D2}"/>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a:extLst>
            <a:ext uri="{FF2B5EF4-FFF2-40B4-BE49-F238E27FC236}">
              <a16:creationId xmlns:a16="http://schemas.microsoft.com/office/drawing/2014/main" id="{8548FAB6-5BFA-4994-B03D-6E5F26E7BEC6}"/>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a:extLst>
            <a:ext uri="{FF2B5EF4-FFF2-40B4-BE49-F238E27FC236}">
              <a16:creationId xmlns:a16="http://schemas.microsoft.com/office/drawing/2014/main" id="{FBBAAE65-C1D3-4880-8E2F-43C90C172E6C}"/>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a:extLst>
            <a:ext uri="{FF2B5EF4-FFF2-40B4-BE49-F238E27FC236}">
              <a16:creationId xmlns:a16="http://schemas.microsoft.com/office/drawing/2014/main" id="{89F57093-903B-433A-988A-7AF245F8B9D4}"/>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a:extLst>
            <a:ext uri="{FF2B5EF4-FFF2-40B4-BE49-F238E27FC236}">
              <a16:creationId xmlns:a16="http://schemas.microsoft.com/office/drawing/2014/main" id="{AEA5ADCB-2045-4AB6-A0CC-93AC7A0B6457}"/>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AAAE3E40-C87B-4D7B-93C5-3080AB9E732F}"/>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591D6449-8C99-441C-ADC2-3263F4A484C4}"/>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2607F5BF-F2A5-4161-AB0F-090EDD1CEA1B}"/>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163689</xdr:rowOff>
    </xdr:to>
    <xdr:cxnSp macro="">
      <xdr:nvCxnSpPr>
        <xdr:cNvPr id="255" name="直線コネクタ 254">
          <a:extLst>
            <a:ext uri="{FF2B5EF4-FFF2-40B4-BE49-F238E27FC236}">
              <a16:creationId xmlns:a16="http://schemas.microsoft.com/office/drawing/2014/main" id="{4B628668-D762-4D2B-80B2-FDBACB79DE29}"/>
            </a:ext>
          </a:extLst>
        </xdr:cNvPr>
        <xdr:cNvCxnSpPr/>
      </xdr:nvCxnSpPr>
      <xdr:spPr>
        <a:xfrm flipV="1">
          <a:off x="17018000" y="13747045"/>
          <a:ext cx="0" cy="16756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6" name="給与水準   （国との比較）最小値テキスト">
          <a:extLst>
            <a:ext uri="{FF2B5EF4-FFF2-40B4-BE49-F238E27FC236}">
              <a16:creationId xmlns:a16="http://schemas.microsoft.com/office/drawing/2014/main" id="{044BBD09-A6A9-4551-A22D-5D5776487B25}"/>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7" name="直線コネクタ 256">
          <a:extLst>
            <a:ext uri="{FF2B5EF4-FFF2-40B4-BE49-F238E27FC236}">
              <a16:creationId xmlns:a16="http://schemas.microsoft.com/office/drawing/2014/main" id="{0DA47B9F-19C2-43BE-937F-416C8907563E}"/>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8" name="給与水準   （国との比較）最大値テキスト">
          <a:extLst>
            <a:ext uri="{FF2B5EF4-FFF2-40B4-BE49-F238E27FC236}">
              <a16:creationId xmlns:a16="http://schemas.microsoft.com/office/drawing/2014/main" id="{F236D9E4-6EAF-468F-86B7-516384FD442F}"/>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9" name="直線コネクタ 258">
          <a:extLst>
            <a:ext uri="{FF2B5EF4-FFF2-40B4-BE49-F238E27FC236}">
              <a16:creationId xmlns:a16="http://schemas.microsoft.com/office/drawing/2014/main" id="{2A8E5AC8-5554-43F1-B3B6-7DD53D848AD7}"/>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90311</xdr:rowOff>
    </xdr:from>
    <xdr:to>
      <xdr:col>81</xdr:col>
      <xdr:colOff>44450</xdr:colOff>
      <xdr:row>82</xdr:row>
      <xdr:rowOff>117122</xdr:rowOff>
    </xdr:to>
    <xdr:cxnSp macro="">
      <xdr:nvCxnSpPr>
        <xdr:cNvPr id="260" name="直線コネクタ 259">
          <a:extLst>
            <a:ext uri="{FF2B5EF4-FFF2-40B4-BE49-F238E27FC236}">
              <a16:creationId xmlns:a16="http://schemas.microsoft.com/office/drawing/2014/main" id="{0C7EA253-7E71-4F4F-B76B-A5361C8117A0}"/>
            </a:ext>
          </a:extLst>
        </xdr:cNvPr>
        <xdr:cNvCxnSpPr/>
      </xdr:nvCxnSpPr>
      <xdr:spPr>
        <a:xfrm flipV="1">
          <a:off x="16179800" y="14149211"/>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60272</xdr:rowOff>
    </xdr:from>
    <xdr:ext cx="762000" cy="259045"/>
    <xdr:sp macro="" textlink="">
      <xdr:nvSpPr>
        <xdr:cNvPr id="261" name="給与水準   （国との比較）平均値テキスト">
          <a:extLst>
            <a:ext uri="{FF2B5EF4-FFF2-40B4-BE49-F238E27FC236}">
              <a16:creationId xmlns:a16="http://schemas.microsoft.com/office/drawing/2014/main" id="{7603C183-BFCC-417D-918B-DAA957B5EC7E}"/>
            </a:ext>
          </a:extLst>
        </xdr:cNvPr>
        <xdr:cNvSpPr txBox="1"/>
      </xdr:nvSpPr>
      <xdr:spPr>
        <a:xfrm>
          <a:off x="17106900" y="14633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62" name="フローチャート: 判断 261">
          <a:extLst>
            <a:ext uri="{FF2B5EF4-FFF2-40B4-BE49-F238E27FC236}">
              <a16:creationId xmlns:a16="http://schemas.microsoft.com/office/drawing/2014/main" id="{01D876E1-C4FD-48E9-92AC-DBFC6E4EFF88}"/>
            </a:ext>
          </a:extLst>
        </xdr:cNvPr>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103716</xdr:rowOff>
    </xdr:from>
    <xdr:to>
      <xdr:col>77</xdr:col>
      <xdr:colOff>44450</xdr:colOff>
      <xdr:row>82</xdr:row>
      <xdr:rowOff>117122</xdr:rowOff>
    </xdr:to>
    <xdr:cxnSp macro="">
      <xdr:nvCxnSpPr>
        <xdr:cNvPr id="263" name="直線コネクタ 262">
          <a:extLst>
            <a:ext uri="{FF2B5EF4-FFF2-40B4-BE49-F238E27FC236}">
              <a16:creationId xmlns:a16="http://schemas.microsoft.com/office/drawing/2014/main" id="{6A1658C3-3909-47EE-83B7-CCF6A161214F}"/>
            </a:ext>
          </a:extLst>
        </xdr:cNvPr>
        <xdr:cNvCxnSpPr/>
      </xdr:nvCxnSpPr>
      <xdr:spPr>
        <a:xfrm>
          <a:off x="15290800" y="1416261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74789</xdr:rowOff>
    </xdr:from>
    <xdr:to>
      <xdr:col>77</xdr:col>
      <xdr:colOff>95250</xdr:colOff>
      <xdr:row>86</xdr:row>
      <xdr:rowOff>4939</xdr:rowOff>
    </xdr:to>
    <xdr:sp macro="" textlink="">
      <xdr:nvSpPr>
        <xdr:cNvPr id="264" name="フローチャート: 判断 263">
          <a:extLst>
            <a:ext uri="{FF2B5EF4-FFF2-40B4-BE49-F238E27FC236}">
              <a16:creationId xmlns:a16="http://schemas.microsoft.com/office/drawing/2014/main" id="{C00723FC-47E6-475F-BC45-5BED50FB034E}"/>
            </a:ext>
          </a:extLst>
        </xdr:cNvPr>
        <xdr:cNvSpPr/>
      </xdr:nvSpPr>
      <xdr:spPr>
        <a:xfrm>
          <a:off x="16129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161166</xdr:rowOff>
    </xdr:from>
    <xdr:ext cx="736600" cy="259045"/>
    <xdr:sp macro="" textlink="">
      <xdr:nvSpPr>
        <xdr:cNvPr id="265" name="テキスト ボックス 264">
          <a:extLst>
            <a:ext uri="{FF2B5EF4-FFF2-40B4-BE49-F238E27FC236}">
              <a16:creationId xmlns:a16="http://schemas.microsoft.com/office/drawing/2014/main" id="{F5E4753F-246E-497A-884F-65BC1D5BC3DD}"/>
            </a:ext>
          </a:extLst>
        </xdr:cNvPr>
        <xdr:cNvSpPr txBox="1"/>
      </xdr:nvSpPr>
      <xdr:spPr>
        <a:xfrm>
          <a:off x="15798800" y="14734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63500</xdr:rowOff>
    </xdr:from>
    <xdr:to>
      <xdr:col>72</xdr:col>
      <xdr:colOff>203200</xdr:colOff>
      <xdr:row>82</xdr:row>
      <xdr:rowOff>103716</xdr:rowOff>
    </xdr:to>
    <xdr:cxnSp macro="">
      <xdr:nvCxnSpPr>
        <xdr:cNvPr id="266" name="直線コネクタ 265">
          <a:extLst>
            <a:ext uri="{FF2B5EF4-FFF2-40B4-BE49-F238E27FC236}">
              <a16:creationId xmlns:a16="http://schemas.microsoft.com/office/drawing/2014/main" id="{A97454A1-096C-4676-92C1-9759043672C2}"/>
            </a:ext>
          </a:extLst>
        </xdr:cNvPr>
        <xdr:cNvCxnSpPr/>
      </xdr:nvCxnSpPr>
      <xdr:spPr>
        <a:xfrm>
          <a:off x="14401800" y="141224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47978</xdr:rowOff>
    </xdr:from>
    <xdr:to>
      <xdr:col>73</xdr:col>
      <xdr:colOff>44450</xdr:colOff>
      <xdr:row>85</xdr:row>
      <xdr:rowOff>149578</xdr:rowOff>
    </xdr:to>
    <xdr:sp macro="" textlink="">
      <xdr:nvSpPr>
        <xdr:cNvPr id="267" name="フローチャート: 判断 266">
          <a:extLst>
            <a:ext uri="{FF2B5EF4-FFF2-40B4-BE49-F238E27FC236}">
              <a16:creationId xmlns:a16="http://schemas.microsoft.com/office/drawing/2014/main" id="{84282861-072B-4874-9207-290AFECA31CC}"/>
            </a:ext>
          </a:extLst>
        </xdr:cNvPr>
        <xdr:cNvSpPr/>
      </xdr:nvSpPr>
      <xdr:spPr>
        <a:xfrm>
          <a:off x="15240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134355</xdr:rowOff>
    </xdr:from>
    <xdr:ext cx="762000" cy="259045"/>
    <xdr:sp macro="" textlink="">
      <xdr:nvSpPr>
        <xdr:cNvPr id="268" name="テキスト ボックス 267">
          <a:extLst>
            <a:ext uri="{FF2B5EF4-FFF2-40B4-BE49-F238E27FC236}">
              <a16:creationId xmlns:a16="http://schemas.microsoft.com/office/drawing/2014/main" id="{CECF9F93-73DD-4812-B863-AB472AA4F88A}"/>
            </a:ext>
          </a:extLst>
        </xdr:cNvPr>
        <xdr:cNvSpPr txBox="1"/>
      </xdr:nvSpPr>
      <xdr:spPr>
        <a:xfrm>
          <a:off x="14909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63500</xdr:rowOff>
    </xdr:from>
    <xdr:to>
      <xdr:col>68</xdr:col>
      <xdr:colOff>152400</xdr:colOff>
      <xdr:row>82</xdr:row>
      <xdr:rowOff>157339</xdr:rowOff>
    </xdr:to>
    <xdr:cxnSp macro="">
      <xdr:nvCxnSpPr>
        <xdr:cNvPr id="269" name="直線コネクタ 268">
          <a:extLst>
            <a:ext uri="{FF2B5EF4-FFF2-40B4-BE49-F238E27FC236}">
              <a16:creationId xmlns:a16="http://schemas.microsoft.com/office/drawing/2014/main" id="{B08EFDED-64E1-4F51-B8F4-42777017E05B}"/>
            </a:ext>
          </a:extLst>
        </xdr:cNvPr>
        <xdr:cNvCxnSpPr/>
      </xdr:nvCxnSpPr>
      <xdr:spPr>
        <a:xfrm flipV="1">
          <a:off x="13512800" y="14122400"/>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70" name="フローチャート: 判断 269">
          <a:extLst>
            <a:ext uri="{FF2B5EF4-FFF2-40B4-BE49-F238E27FC236}">
              <a16:creationId xmlns:a16="http://schemas.microsoft.com/office/drawing/2014/main" id="{2990C050-2377-4485-9AB1-4B94581DBD98}"/>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71" name="テキスト ボックス 270">
          <a:extLst>
            <a:ext uri="{FF2B5EF4-FFF2-40B4-BE49-F238E27FC236}">
              <a16:creationId xmlns:a16="http://schemas.microsoft.com/office/drawing/2014/main" id="{3DE84FFD-02A0-47DD-8E72-8FAA68EE2CD3}"/>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2" name="フローチャート: 判断 271">
          <a:extLst>
            <a:ext uri="{FF2B5EF4-FFF2-40B4-BE49-F238E27FC236}">
              <a16:creationId xmlns:a16="http://schemas.microsoft.com/office/drawing/2014/main" id="{E655FFB9-A33D-4ED4-AEFB-C8902B059F44}"/>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134355</xdr:rowOff>
    </xdr:from>
    <xdr:ext cx="762000" cy="259045"/>
    <xdr:sp macro="" textlink="">
      <xdr:nvSpPr>
        <xdr:cNvPr id="273" name="テキスト ボックス 272">
          <a:extLst>
            <a:ext uri="{FF2B5EF4-FFF2-40B4-BE49-F238E27FC236}">
              <a16:creationId xmlns:a16="http://schemas.microsoft.com/office/drawing/2014/main" id="{1D761F3E-D1CA-4886-A5A2-584802FEC088}"/>
            </a:ext>
          </a:extLst>
        </xdr:cNvPr>
        <xdr:cNvSpPr txBox="1"/>
      </xdr:nvSpPr>
      <xdr:spPr>
        <a:xfrm>
          <a:off x="13131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1FEB1877-6733-4CD2-9C2E-66F488D1E4F5}"/>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52C37F35-258F-4008-8520-BBE584EA3B89}"/>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9E9A76DB-8291-4FC1-9AAB-EF005B314C24}"/>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C0A9BF3F-F3B3-4EA2-B0BD-5426AA50D8EA}"/>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EEF72B1B-343A-425F-A6B8-BD3E90D0EDDF}"/>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39511</xdr:rowOff>
    </xdr:from>
    <xdr:to>
      <xdr:col>81</xdr:col>
      <xdr:colOff>95250</xdr:colOff>
      <xdr:row>82</xdr:row>
      <xdr:rowOff>141111</xdr:rowOff>
    </xdr:to>
    <xdr:sp macro="" textlink="">
      <xdr:nvSpPr>
        <xdr:cNvPr id="279" name="楕円 278">
          <a:extLst>
            <a:ext uri="{FF2B5EF4-FFF2-40B4-BE49-F238E27FC236}">
              <a16:creationId xmlns:a16="http://schemas.microsoft.com/office/drawing/2014/main" id="{62F11596-2379-4590-A1E7-193E29D7259F}"/>
            </a:ext>
          </a:extLst>
        </xdr:cNvPr>
        <xdr:cNvSpPr/>
      </xdr:nvSpPr>
      <xdr:spPr>
        <a:xfrm>
          <a:off x="16967200" y="1409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56038</xdr:rowOff>
    </xdr:from>
    <xdr:ext cx="762000" cy="259045"/>
    <xdr:sp macro="" textlink="">
      <xdr:nvSpPr>
        <xdr:cNvPr id="280" name="給与水準   （国との比較）該当値テキスト">
          <a:extLst>
            <a:ext uri="{FF2B5EF4-FFF2-40B4-BE49-F238E27FC236}">
              <a16:creationId xmlns:a16="http://schemas.microsoft.com/office/drawing/2014/main" id="{C3D90BCC-C5A8-4A94-8C80-173787C6E837}"/>
            </a:ext>
          </a:extLst>
        </xdr:cNvPr>
        <xdr:cNvSpPr txBox="1"/>
      </xdr:nvSpPr>
      <xdr:spPr>
        <a:xfrm>
          <a:off x="17106900" y="13943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66322</xdr:rowOff>
    </xdr:from>
    <xdr:to>
      <xdr:col>77</xdr:col>
      <xdr:colOff>95250</xdr:colOff>
      <xdr:row>82</xdr:row>
      <xdr:rowOff>167922</xdr:rowOff>
    </xdr:to>
    <xdr:sp macro="" textlink="">
      <xdr:nvSpPr>
        <xdr:cNvPr id="281" name="楕円 280">
          <a:extLst>
            <a:ext uri="{FF2B5EF4-FFF2-40B4-BE49-F238E27FC236}">
              <a16:creationId xmlns:a16="http://schemas.microsoft.com/office/drawing/2014/main" id="{FA020AC5-F146-4C09-AFE3-F2011F4E4C0B}"/>
            </a:ext>
          </a:extLst>
        </xdr:cNvPr>
        <xdr:cNvSpPr/>
      </xdr:nvSpPr>
      <xdr:spPr>
        <a:xfrm>
          <a:off x="16129000" y="1412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6649</xdr:rowOff>
    </xdr:from>
    <xdr:ext cx="736600" cy="259045"/>
    <xdr:sp macro="" textlink="">
      <xdr:nvSpPr>
        <xdr:cNvPr id="282" name="テキスト ボックス 281">
          <a:extLst>
            <a:ext uri="{FF2B5EF4-FFF2-40B4-BE49-F238E27FC236}">
              <a16:creationId xmlns:a16="http://schemas.microsoft.com/office/drawing/2014/main" id="{8569C512-3D84-4459-96A1-F2DE3BA77B0C}"/>
            </a:ext>
          </a:extLst>
        </xdr:cNvPr>
        <xdr:cNvSpPr txBox="1"/>
      </xdr:nvSpPr>
      <xdr:spPr>
        <a:xfrm>
          <a:off x="15798800" y="13894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52916</xdr:rowOff>
    </xdr:from>
    <xdr:to>
      <xdr:col>73</xdr:col>
      <xdr:colOff>44450</xdr:colOff>
      <xdr:row>82</xdr:row>
      <xdr:rowOff>154516</xdr:rowOff>
    </xdr:to>
    <xdr:sp macro="" textlink="">
      <xdr:nvSpPr>
        <xdr:cNvPr id="283" name="楕円 282">
          <a:extLst>
            <a:ext uri="{FF2B5EF4-FFF2-40B4-BE49-F238E27FC236}">
              <a16:creationId xmlns:a16="http://schemas.microsoft.com/office/drawing/2014/main" id="{567F6CD1-A5D1-4A32-8124-CA00642866B8}"/>
            </a:ext>
          </a:extLst>
        </xdr:cNvPr>
        <xdr:cNvSpPr/>
      </xdr:nvSpPr>
      <xdr:spPr>
        <a:xfrm>
          <a:off x="15240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164693</xdr:rowOff>
    </xdr:from>
    <xdr:ext cx="762000" cy="259045"/>
    <xdr:sp macro="" textlink="">
      <xdr:nvSpPr>
        <xdr:cNvPr id="284" name="テキスト ボックス 283">
          <a:extLst>
            <a:ext uri="{FF2B5EF4-FFF2-40B4-BE49-F238E27FC236}">
              <a16:creationId xmlns:a16="http://schemas.microsoft.com/office/drawing/2014/main" id="{4C3A221C-DED6-4101-8F57-389E6574D331}"/>
            </a:ext>
          </a:extLst>
        </xdr:cNvPr>
        <xdr:cNvSpPr txBox="1"/>
      </xdr:nvSpPr>
      <xdr:spPr>
        <a:xfrm>
          <a:off x="14909800" y="1388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12700</xdr:rowOff>
    </xdr:from>
    <xdr:to>
      <xdr:col>68</xdr:col>
      <xdr:colOff>203200</xdr:colOff>
      <xdr:row>82</xdr:row>
      <xdr:rowOff>114300</xdr:rowOff>
    </xdr:to>
    <xdr:sp macro="" textlink="">
      <xdr:nvSpPr>
        <xdr:cNvPr id="285" name="楕円 284">
          <a:extLst>
            <a:ext uri="{FF2B5EF4-FFF2-40B4-BE49-F238E27FC236}">
              <a16:creationId xmlns:a16="http://schemas.microsoft.com/office/drawing/2014/main" id="{36F61248-D5E8-4F0A-A266-8E46B76EC58D}"/>
            </a:ext>
          </a:extLst>
        </xdr:cNvPr>
        <xdr:cNvSpPr/>
      </xdr:nvSpPr>
      <xdr:spPr>
        <a:xfrm>
          <a:off x="14351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124477</xdr:rowOff>
    </xdr:from>
    <xdr:ext cx="762000" cy="259045"/>
    <xdr:sp macro="" textlink="">
      <xdr:nvSpPr>
        <xdr:cNvPr id="286" name="テキスト ボックス 285">
          <a:extLst>
            <a:ext uri="{FF2B5EF4-FFF2-40B4-BE49-F238E27FC236}">
              <a16:creationId xmlns:a16="http://schemas.microsoft.com/office/drawing/2014/main" id="{4303BEE0-3BE2-4308-8CB9-FB47BAC818D0}"/>
            </a:ext>
          </a:extLst>
        </xdr:cNvPr>
        <xdr:cNvSpPr txBox="1"/>
      </xdr:nvSpPr>
      <xdr:spPr>
        <a:xfrm>
          <a:off x="14020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106539</xdr:rowOff>
    </xdr:from>
    <xdr:to>
      <xdr:col>64</xdr:col>
      <xdr:colOff>152400</xdr:colOff>
      <xdr:row>83</xdr:row>
      <xdr:rowOff>36689</xdr:rowOff>
    </xdr:to>
    <xdr:sp macro="" textlink="">
      <xdr:nvSpPr>
        <xdr:cNvPr id="287" name="楕円 286">
          <a:extLst>
            <a:ext uri="{FF2B5EF4-FFF2-40B4-BE49-F238E27FC236}">
              <a16:creationId xmlns:a16="http://schemas.microsoft.com/office/drawing/2014/main" id="{C2EC166F-BC77-44CA-AC5B-88C699D88050}"/>
            </a:ext>
          </a:extLst>
        </xdr:cNvPr>
        <xdr:cNvSpPr/>
      </xdr:nvSpPr>
      <xdr:spPr>
        <a:xfrm>
          <a:off x="13462000" y="1416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46866</xdr:rowOff>
    </xdr:from>
    <xdr:ext cx="762000" cy="259045"/>
    <xdr:sp macro="" textlink="">
      <xdr:nvSpPr>
        <xdr:cNvPr id="288" name="テキスト ボックス 287">
          <a:extLst>
            <a:ext uri="{FF2B5EF4-FFF2-40B4-BE49-F238E27FC236}">
              <a16:creationId xmlns:a16="http://schemas.microsoft.com/office/drawing/2014/main" id="{BD43553E-42DD-4F27-A1FF-2387DDFAC289}"/>
            </a:ext>
          </a:extLst>
        </xdr:cNvPr>
        <xdr:cNvSpPr txBox="1"/>
      </xdr:nvSpPr>
      <xdr:spPr>
        <a:xfrm>
          <a:off x="13131800" y="1393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11672D9B-F648-4C4E-85D3-171D42419E98}"/>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FC28110-8A24-4B61-B41B-46E26A76D7F2}"/>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11520ECE-81E8-4280-8850-03E4FA07E97E}"/>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9BD1C840-FE0A-49B7-B974-74890075710F}"/>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463A6046-8F7D-45B2-8E79-1D4485305E0D}"/>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A775D631-46AC-465F-9BCE-82CE686EBEA3}"/>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5C64242E-3E76-4783-934D-C25CC1D01285}"/>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9168E93E-FD10-4122-8795-AA514450D79C}"/>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B2041D2-5183-4074-8825-A5D84AB1FA63}"/>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9D1721EF-0D30-4201-BFAD-960C79A76942}"/>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68E32D11-91D0-4785-B5E7-1ECB773AA765}"/>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96ED4973-09C3-42D4-A70B-E8184AB923E8}"/>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452095D8-8E57-4AB6-B55B-649855D0AA46}"/>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１７年１月の町村合併の際、類似団体平均を大きく上回った。以降は、集中改革プランに基づく定員適正化計画により平成２２年度から平成２６年度末までに１４人削減する目標を３人上回り、１７人の削減となった。</a:t>
          </a:r>
          <a:endParaRPr lang="ja-JP" altLang="ja-JP" sz="1400">
            <a:effectLst/>
          </a:endParaRPr>
        </a:p>
        <a:p>
          <a:r>
            <a:rPr kumimoji="1" lang="ja-JP" altLang="ja-JP" sz="1100">
              <a:solidFill>
                <a:schemeClr val="dk1"/>
              </a:solidFill>
              <a:effectLst/>
              <a:latin typeface="+mn-lt"/>
              <a:ea typeface="+mn-ea"/>
              <a:cs typeface="+mn-cs"/>
            </a:rPr>
            <a:t>　しかし、依然として類似団体平均を大幅に上回っており、人口減少や行政ニーズの多様化など変化に対応するため一定以上の職員数確保の必要はあるが、南越前町定員適正化計画に基づき職員数の適正管理を行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B07BCAE9-1219-4524-8BA4-7F51CA03D1B8}"/>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571C4194-D808-4550-A738-9113EDAE3635}"/>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D0185A0C-B3A5-4086-8B1F-59FB68782193}"/>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5" name="直線コネクタ 304">
          <a:extLst>
            <a:ext uri="{FF2B5EF4-FFF2-40B4-BE49-F238E27FC236}">
              <a16:creationId xmlns:a16="http://schemas.microsoft.com/office/drawing/2014/main" id="{52DF6D3E-E6EF-4008-8F8F-FFB286254DF8}"/>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6" name="テキスト ボックス 305">
          <a:extLst>
            <a:ext uri="{FF2B5EF4-FFF2-40B4-BE49-F238E27FC236}">
              <a16:creationId xmlns:a16="http://schemas.microsoft.com/office/drawing/2014/main" id="{5D0C5C57-EE2B-4F80-A396-13A0CF418671}"/>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7" name="直線コネクタ 306">
          <a:extLst>
            <a:ext uri="{FF2B5EF4-FFF2-40B4-BE49-F238E27FC236}">
              <a16:creationId xmlns:a16="http://schemas.microsoft.com/office/drawing/2014/main" id="{D58337B9-1AC2-4FAA-966B-657797259419}"/>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8" name="テキスト ボックス 307">
          <a:extLst>
            <a:ext uri="{FF2B5EF4-FFF2-40B4-BE49-F238E27FC236}">
              <a16:creationId xmlns:a16="http://schemas.microsoft.com/office/drawing/2014/main" id="{8C85F152-ECD1-48B6-8611-40A8F681B587}"/>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9" name="直線コネクタ 308">
          <a:extLst>
            <a:ext uri="{FF2B5EF4-FFF2-40B4-BE49-F238E27FC236}">
              <a16:creationId xmlns:a16="http://schemas.microsoft.com/office/drawing/2014/main" id="{416C16B0-51E5-4E00-8505-221D890ABBC8}"/>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0" name="テキスト ボックス 309">
          <a:extLst>
            <a:ext uri="{FF2B5EF4-FFF2-40B4-BE49-F238E27FC236}">
              <a16:creationId xmlns:a16="http://schemas.microsoft.com/office/drawing/2014/main" id="{5F4701C1-BE45-46D1-855D-A4BA7A80773B}"/>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1" name="直線コネクタ 310">
          <a:extLst>
            <a:ext uri="{FF2B5EF4-FFF2-40B4-BE49-F238E27FC236}">
              <a16:creationId xmlns:a16="http://schemas.microsoft.com/office/drawing/2014/main" id="{2CFD99B0-340B-42C5-8A40-9A90FA331E87}"/>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2" name="テキスト ボックス 311">
          <a:extLst>
            <a:ext uri="{FF2B5EF4-FFF2-40B4-BE49-F238E27FC236}">
              <a16:creationId xmlns:a16="http://schemas.microsoft.com/office/drawing/2014/main" id="{8557FFB3-6A1E-4FA4-AAB6-A5CD5B02E9EB}"/>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3" name="直線コネクタ 312">
          <a:extLst>
            <a:ext uri="{FF2B5EF4-FFF2-40B4-BE49-F238E27FC236}">
              <a16:creationId xmlns:a16="http://schemas.microsoft.com/office/drawing/2014/main" id="{3523767A-EF68-4F56-9196-A3A359E1C03D}"/>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4" name="テキスト ボックス 313">
          <a:extLst>
            <a:ext uri="{FF2B5EF4-FFF2-40B4-BE49-F238E27FC236}">
              <a16:creationId xmlns:a16="http://schemas.microsoft.com/office/drawing/2014/main" id="{0186C565-3060-4F83-B85F-1D1BD22FF9A9}"/>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5" name="直線コネクタ 314">
          <a:extLst>
            <a:ext uri="{FF2B5EF4-FFF2-40B4-BE49-F238E27FC236}">
              <a16:creationId xmlns:a16="http://schemas.microsoft.com/office/drawing/2014/main" id="{7F1C6061-FCD3-446C-9F99-25230D8197B4}"/>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6" name="テキスト ボックス 315">
          <a:extLst>
            <a:ext uri="{FF2B5EF4-FFF2-40B4-BE49-F238E27FC236}">
              <a16:creationId xmlns:a16="http://schemas.microsoft.com/office/drawing/2014/main" id="{F981A2E7-ED64-4F7B-AC9C-AC65AA8AC77D}"/>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a:extLst>
            <a:ext uri="{FF2B5EF4-FFF2-40B4-BE49-F238E27FC236}">
              <a16:creationId xmlns:a16="http://schemas.microsoft.com/office/drawing/2014/main" id="{2494B623-28CD-4A5F-9E04-34A0C79A1768}"/>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a:extLst>
            <a:ext uri="{FF2B5EF4-FFF2-40B4-BE49-F238E27FC236}">
              <a16:creationId xmlns:a16="http://schemas.microsoft.com/office/drawing/2014/main" id="{346F2306-8835-4022-9BF8-0B077C38566C}"/>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a:extLst>
            <a:ext uri="{FF2B5EF4-FFF2-40B4-BE49-F238E27FC236}">
              <a16:creationId xmlns:a16="http://schemas.microsoft.com/office/drawing/2014/main" id="{E0954102-5FE7-45C2-AD64-D7C0CAFD98AD}"/>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78740</xdr:rowOff>
    </xdr:from>
    <xdr:to>
      <xdr:col>81</xdr:col>
      <xdr:colOff>44450</xdr:colOff>
      <xdr:row>66</xdr:row>
      <xdr:rowOff>171027</xdr:rowOff>
    </xdr:to>
    <xdr:cxnSp macro="">
      <xdr:nvCxnSpPr>
        <xdr:cNvPr id="320" name="直線コネクタ 319">
          <a:extLst>
            <a:ext uri="{FF2B5EF4-FFF2-40B4-BE49-F238E27FC236}">
              <a16:creationId xmlns:a16="http://schemas.microsoft.com/office/drawing/2014/main" id="{9FE59203-893B-455F-9756-4680A4A6B584}"/>
            </a:ext>
          </a:extLst>
        </xdr:cNvPr>
        <xdr:cNvCxnSpPr/>
      </xdr:nvCxnSpPr>
      <xdr:spPr>
        <a:xfrm flipV="1">
          <a:off x="17018000" y="1002284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143104</xdr:rowOff>
    </xdr:from>
    <xdr:ext cx="762000" cy="259045"/>
    <xdr:sp macro="" textlink="">
      <xdr:nvSpPr>
        <xdr:cNvPr id="321" name="定員管理の状況最小値テキスト">
          <a:extLst>
            <a:ext uri="{FF2B5EF4-FFF2-40B4-BE49-F238E27FC236}">
              <a16:creationId xmlns:a16="http://schemas.microsoft.com/office/drawing/2014/main" id="{A207C173-FA22-416A-AE1B-54D1FA7E9E20}"/>
            </a:ext>
          </a:extLst>
        </xdr:cNvPr>
        <xdr:cNvSpPr txBox="1"/>
      </xdr:nvSpPr>
      <xdr:spPr>
        <a:xfrm>
          <a:off x="17106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171027</xdr:rowOff>
    </xdr:from>
    <xdr:to>
      <xdr:col>81</xdr:col>
      <xdr:colOff>133350</xdr:colOff>
      <xdr:row>66</xdr:row>
      <xdr:rowOff>171027</xdr:rowOff>
    </xdr:to>
    <xdr:cxnSp macro="">
      <xdr:nvCxnSpPr>
        <xdr:cNvPr id="322" name="直線コネクタ 321">
          <a:extLst>
            <a:ext uri="{FF2B5EF4-FFF2-40B4-BE49-F238E27FC236}">
              <a16:creationId xmlns:a16="http://schemas.microsoft.com/office/drawing/2014/main" id="{9A3D4F93-C8F7-428A-91A7-C8938676292A}"/>
            </a:ext>
          </a:extLst>
        </xdr:cNvPr>
        <xdr:cNvCxnSpPr/>
      </xdr:nvCxnSpPr>
      <xdr:spPr>
        <a:xfrm>
          <a:off x="16929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165117</xdr:rowOff>
    </xdr:from>
    <xdr:ext cx="762000" cy="259045"/>
    <xdr:sp macro="" textlink="">
      <xdr:nvSpPr>
        <xdr:cNvPr id="323" name="定員管理の状況最大値テキスト">
          <a:extLst>
            <a:ext uri="{FF2B5EF4-FFF2-40B4-BE49-F238E27FC236}">
              <a16:creationId xmlns:a16="http://schemas.microsoft.com/office/drawing/2014/main" id="{C5627A65-25F9-4049-86B7-114352B7091A}"/>
            </a:ext>
          </a:extLst>
        </xdr:cNvPr>
        <xdr:cNvSpPr txBox="1"/>
      </xdr:nvSpPr>
      <xdr:spPr>
        <a:xfrm>
          <a:off x="17106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78740</xdr:rowOff>
    </xdr:from>
    <xdr:to>
      <xdr:col>81</xdr:col>
      <xdr:colOff>133350</xdr:colOff>
      <xdr:row>58</xdr:row>
      <xdr:rowOff>78740</xdr:rowOff>
    </xdr:to>
    <xdr:cxnSp macro="">
      <xdr:nvCxnSpPr>
        <xdr:cNvPr id="324" name="直線コネクタ 323">
          <a:extLst>
            <a:ext uri="{FF2B5EF4-FFF2-40B4-BE49-F238E27FC236}">
              <a16:creationId xmlns:a16="http://schemas.microsoft.com/office/drawing/2014/main" id="{A7EE8F36-0333-4940-9164-BA01D8F61CAD}"/>
            </a:ext>
          </a:extLst>
        </xdr:cNvPr>
        <xdr:cNvCxnSpPr/>
      </xdr:nvCxnSpPr>
      <xdr:spPr>
        <a:xfrm>
          <a:off x="16929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117505</xdr:rowOff>
    </xdr:from>
    <xdr:to>
      <xdr:col>81</xdr:col>
      <xdr:colOff>44450</xdr:colOff>
      <xdr:row>64</xdr:row>
      <xdr:rowOff>130145</xdr:rowOff>
    </xdr:to>
    <xdr:cxnSp macro="">
      <xdr:nvCxnSpPr>
        <xdr:cNvPr id="325" name="直線コネクタ 324">
          <a:extLst>
            <a:ext uri="{FF2B5EF4-FFF2-40B4-BE49-F238E27FC236}">
              <a16:creationId xmlns:a16="http://schemas.microsoft.com/office/drawing/2014/main" id="{3FB95F55-E971-432E-8C0F-0A9D9FA5D751}"/>
            </a:ext>
          </a:extLst>
        </xdr:cNvPr>
        <xdr:cNvCxnSpPr/>
      </xdr:nvCxnSpPr>
      <xdr:spPr>
        <a:xfrm>
          <a:off x="16179800" y="11090305"/>
          <a:ext cx="8382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135907</xdr:rowOff>
    </xdr:from>
    <xdr:ext cx="762000" cy="259045"/>
    <xdr:sp macro="" textlink="">
      <xdr:nvSpPr>
        <xdr:cNvPr id="326" name="定員管理の状況平均値テキスト">
          <a:extLst>
            <a:ext uri="{FF2B5EF4-FFF2-40B4-BE49-F238E27FC236}">
              <a16:creationId xmlns:a16="http://schemas.microsoft.com/office/drawing/2014/main" id="{3537DDB3-3C91-4B90-9158-F870AC777FAA}"/>
            </a:ext>
          </a:extLst>
        </xdr:cNvPr>
        <xdr:cNvSpPr txBox="1"/>
      </xdr:nvSpPr>
      <xdr:spPr>
        <a:xfrm>
          <a:off x="17106900" y="1025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119380</xdr:rowOff>
    </xdr:from>
    <xdr:to>
      <xdr:col>81</xdr:col>
      <xdr:colOff>95250</xdr:colOff>
      <xdr:row>61</xdr:row>
      <xdr:rowOff>49530</xdr:rowOff>
    </xdr:to>
    <xdr:sp macro="" textlink="">
      <xdr:nvSpPr>
        <xdr:cNvPr id="327" name="フローチャート: 判断 326">
          <a:extLst>
            <a:ext uri="{FF2B5EF4-FFF2-40B4-BE49-F238E27FC236}">
              <a16:creationId xmlns:a16="http://schemas.microsoft.com/office/drawing/2014/main" id="{5A07E258-12C8-4DC8-8F41-FCF7EC9F2B1F}"/>
            </a:ext>
          </a:extLst>
        </xdr:cNvPr>
        <xdr:cNvSpPr/>
      </xdr:nvSpPr>
      <xdr:spPr>
        <a:xfrm>
          <a:off x="169672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85332</xdr:rowOff>
    </xdr:from>
    <xdr:to>
      <xdr:col>77</xdr:col>
      <xdr:colOff>44450</xdr:colOff>
      <xdr:row>64</xdr:row>
      <xdr:rowOff>117505</xdr:rowOff>
    </xdr:to>
    <xdr:cxnSp macro="">
      <xdr:nvCxnSpPr>
        <xdr:cNvPr id="328" name="直線コネクタ 327">
          <a:extLst>
            <a:ext uri="{FF2B5EF4-FFF2-40B4-BE49-F238E27FC236}">
              <a16:creationId xmlns:a16="http://schemas.microsoft.com/office/drawing/2014/main" id="{F98966F6-E1D7-4443-9F39-33D1B38B2FAA}"/>
            </a:ext>
          </a:extLst>
        </xdr:cNvPr>
        <xdr:cNvCxnSpPr/>
      </xdr:nvCxnSpPr>
      <xdr:spPr>
        <a:xfrm>
          <a:off x="15290800" y="11058132"/>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106741</xdr:rowOff>
    </xdr:from>
    <xdr:to>
      <xdr:col>77</xdr:col>
      <xdr:colOff>95250</xdr:colOff>
      <xdr:row>61</xdr:row>
      <xdr:rowOff>36891</xdr:rowOff>
    </xdr:to>
    <xdr:sp macro="" textlink="">
      <xdr:nvSpPr>
        <xdr:cNvPr id="329" name="フローチャート: 判断 328">
          <a:extLst>
            <a:ext uri="{FF2B5EF4-FFF2-40B4-BE49-F238E27FC236}">
              <a16:creationId xmlns:a16="http://schemas.microsoft.com/office/drawing/2014/main" id="{B4AA5FEF-259F-401D-8C66-7F38FA63BAED}"/>
            </a:ext>
          </a:extLst>
        </xdr:cNvPr>
        <xdr:cNvSpPr/>
      </xdr:nvSpPr>
      <xdr:spPr>
        <a:xfrm>
          <a:off x="16129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47068</xdr:rowOff>
    </xdr:from>
    <xdr:ext cx="736600" cy="259045"/>
    <xdr:sp macro="" textlink="">
      <xdr:nvSpPr>
        <xdr:cNvPr id="330" name="テキスト ボックス 329">
          <a:extLst>
            <a:ext uri="{FF2B5EF4-FFF2-40B4-BE49-F238E27FC236}">
              <a16:creationId xmlns:a16="http://schemas.microsoft.com/office/drawing/2014/main" id="{74A0FCD9-8C28-4B00-9DBA-C032F68D5044}"/>
            </a:ext>
          </a:extLst>
        </xdr:cNvPr>
        <xdr:cNvSpPr txBox="1"/>
      </xdr:nvSpPr>
      <xdr:spPr>
        <a:xfrm>
          <a:off x="15798800" y="10162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140728</xdr:rowOff>
    </xdr:from>
    <xdr:to>
      <xdr:col>72</xdr:col>
      <xdr:colOff>203200</xdr:colOff>
      <xdr:row>64</xdr:row>
      <xdr:rowOff>85332</xdr:rowOff>
    </xdr:to>
    <xdr:cxnSp macro="">
      <xdr:nvCxnSpPr>
        <xdr:cNvPr id="331" name="直線コネクタ 330">
          <a:extLst>
            <a:ext uri="{FF2B5EF4-FFF2-40B4-BE49-F238E27FC236}">
              <a16:creationId xmlns:a16="http://schemas.microsoft.com/office/drawing/2014/main" id="{E4109A47-32F2-411A-A7C7-E91DF641581F}"/>
            </a:ext>
          </a:extLst>
        </xdr:cNvPr>
        <xdr:cNvCxnSpPr/>
      </xdr:nvCxnSpPr>
      <xdr:spPr>
        <a:xfrm>
          <a:off x="14401800" y="10942078"/>
          <a:ext cx="889000" cy="11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73418</xdr:rowOff>
    </xdr:from>
    <xdr:to>
      <xdr:col>73</xdr:col>
      <xdr:colOff>44450</xdr:colOff>
      <xdr:row>61</xdr:row>
      <xdr:rowOff>3568</xdr:rowOff>
    </xdr:to>
    <xdr:sp macro="" textlink="">
      <xdr:nvSpPr>
        <xdr:cNvPr id="332" name="フローチャート: 判断 331">
          <a:extLst>
            <a:ext uri="{FF2B5EF4-FFF2-40B4-BE49-F238E27FC236}">
              <a16:creationId xmlns:a16="http://schemas.microsoft.com/office/drawing/2014/main" id="{3CF1F8C6-D816-44AC-9007-7EE7772F78F3}"/>
            </a:ext>
          </a:extLst>
        </xdr:cNvPr>
        <xdr:cNvSpPr/>
      </xdr:nvSpPr>
      <xdr:spPr>
        <a:xfrm>
          <a:off x="15240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13745</xdr:rowOff>
    </xdr:from>
    <xdr:ext cx="762000" cy="259045"/>
    <xdr:sp macro="" textlink="">
      <xdr:nvSpPr>
        <xdr:cNvPr id="333" name="テキスト ボックス 332">
          <a:extLst>
            <a:ext uri="{FF2B5EF4-FFF2-40B4-BE49-F238E27FC236}">
              <a16:creationId xmlns:a16="http://schemas.microsoft.com/office/drawing/2014/main" id="{816F0331-B939-4476-9B8E-41B287CC80BD}"/>
            </a:ext>
          </a:extLst>
        </xdr:cNvPr>
        <xdr:cNvSpPr txBox="1"/>
      </xdr:nvSpPr>
      <xdr:spPr>
        <a:xfrm>
          <a:off x="14909800" y="1012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128088</xdr:rowOff>
    </xdr:from>
    <xdr:to>
      <xdr:col>68</xdr:col>
      <xdr:colOff>152400</xdr:colOff>
      <xdr:row>63</xdr:row>
      <xdr:rowOff>140728</xdr:rowOff>
    </xdr:to>
    <xdr:cxnSp macro="">
      <xdr:nvCxnSpPr>
        <xdr:cNvPr id="334" name="直線コネクタ 333">
          <a:extLst>
            <a:ext uri="{FF2B5EF4-FFF2-40B4-BE49-F238E27FC236}">
              <a16:creationId xmlns:a16="http://schemas.microsoft.com/office/drawing/2014/main" id="{8B5F4C06-DCD4-47E2-82D8-B8D5C876BEC0}"/>
            </a:ext>
          </a:extLst>
        </xdr:cNvPr>
        <xdr:cNvCxnSpPr/>
      </xdr:nvCxnSpPr>
      <xdr:spPr>
        <a:xfrm>
          <a:off x="13512800" y="10929438"/>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122827</xdr:rowOff>
    </xdr:from>
    <xdr:to>
      <xdr:col>68</xdr:col>
      <xdr:colOff>203200</xdr:colOff>
      <xdr:row>61</xdr:row>
      <xdr:rowOff>52977</xdr:rowOff>
    </xdr:to>
    <xdr:sp macro="" textlink="">
      <xdr:nvSpPr>
        <xdr:cNvPr id="335" name="フローチャート: 判断 334">
          <a:extLst>
            <a:ext uri="{FF2B5EF4-FFF2-40B4-BE49-F238E27FC236}">
              <a16:creationId xmlns:a16="http://schemas.microsoft.com/office/drawing/2014/main" id="{B89E1600-7F12-4234-BCCD-67CD5EE5711F}"/>
            </a:ext>
          </a:extLst>
        </xdr:cNvPr>
        <xdr:cNvSpPr/>
      </xdr:nvSpPr>
      <xdr:spPr>
        <a:xfrm>
          <a:off x="14351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63154</xdr:rowOff>
    </xdr:from>
    <xdr:ext cx="762000" cy="259045"/>
    <xdr:sp macro="" textlink="">
      <xdr:nvSpPr>
        <xdr:cNvPr id="336" name="テキスト ボックス 335">
          <a:extLst>
            <a:ext uri="{FF2B5EF4-FFF2-40B4-BE49-F238E27FC236}">
              <a16:creationId xmlns:a16="http://schemas.microsoft.com/office/drawing/2014/main" id="{27BAF6F1-EDE4-4CEF-8DA4-ECD81E6497B4}"/>
            </a:ext>
          </a:extLst>
        </xdr:cNvPr>
        <xdr:cNvSpPr txBox="1"/>
      </xdr:nvSpPr>
      <xdr:spPr>
        <a:xfrm>
          <a:off x="14020800" y="1017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98697</xdr:rowOff>
    </xdr:from>
    <xdr:to>
      <xdr:col>64</xdr:col>
      <xdr:colOff>152400</xdr:colOff>
      <xdr:row>61</xdr:row>
      <xdr:rowOff>28847</xdr:rowOff>
    </xdr:to>
    <xdr:sp macro="" textlink="">
      <xdr:nvSpPr>
        <xdr:cNvPr id="337" name="フローチャート: 判断 336">
          <a:extLst>
            <a:ext uri="{FF2B5EF4-FFF2-40B4-BE49-F238E27FC236}">
              <a16:creationId xmlns:a16="http://schemas.microsoft.com/office/drawing/2014/main" id="{E5497316-667B-47A3-BBF0-E05ABB77A731}"/>
            </a:ext>
          </a:extLst>
        </xdr:cNvPr>
        <xdr:cNvSpPr/>
      </xdr:nvSpPr>
      <xdr:spPr>
        <a:xfrm>
          <a:off x="13462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39024</xdr:rowOff>
    </xdr:from>
    <xdr:ext cx="762000" cy="259045"/>
    <xdr:sp macro="" textlink="">
      <xdr:nvSpPr>
        <xdr:cNvPr id="338" name="テキスト ボックス 337">
          <a:extLst>
            <a:ext uri="{FF2B5EF4-FFF2-40B4-BE49-F238E27FC236}">
              <a16:creationId xmlns:a16="http://schemas.microsoft.com/office/drawing/2014/main" id="{9FB6A825-98FA-4A40-8BAB-84CC67E663C6}"/>
            </a:ext>
          </a:extLst>
        </xdr:cNvPr>
        <xdr:cNvSpPr txBox="1"/>
      </xdr:nvSpPr>
      <xdr:spPr>
        <a:xfrm>
          <a:off x="13131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AA3E98C0-A6D2-4E44-9239-6E235179D34A}"/>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472B9E92-0557-46F8-9732-8F7DFF8CA481}"/>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F7E0C8F6-3749-4918-B375-5B788489F22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7E910D28-FCC2-448C-880E-F748A8DACBB6}"/>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9C96C927-3BE2-4232-9A50-024A6EEC5C07}"/>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79345</xdr:rowOff>
    </xdr:from>
    <xdr:to>
      <xdr:col>81</xdr:col>
      <xdr:colOff>95250</xdr:colOff>
      <xdr:row>65</xdr:row>
      <xdr:rowOff>9495</xdr:rowOff>
    </xdr:to>
    <xdr:sp macro="" textlink="">
      <xdr:nvSpPr>
        <xdr:cNvPr id="344" name="楕円 343">
          <a:extLst>
            <a:ext uri="{FF2B5EF4-FFF2-40B4-BE49-F238E27FC236}">
              <a16:creationId xmlns:a16="http://schemas.microsoft.com/office/drawing/2014/main" id="{14246CAC-7FF9-4D5A-9E93-5A8EFD3C9386}"/>
            </a:ext>
          </a:extLst>
        </xdr:cNvPr>
        <xdr:cNvSpPr/>
      </xdr:nvSpPr>
      <xdr:spPr>
        <a:xfrm>
          <a:off x="16967200" y="110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51422</xdr:rowOff>
    </xdr:from>
    <xdr:ext cx="762000" cy="259045"/>
    <xdr:sp macro="" textlink="">
      <xdr:nvSpPr>
        <xdr:cNvPr id="345" name="定員管理の状況該当値テキスト">
          <a:extLst>
            <a:ext uri="{FF2B5EF4-FFF2-40B4-BE49-F238E27FC236}">
              <a16:creationId xmlns:a16="http://schemas.microsoft.com/office/drawing/2014/main" id="{399DEBBB-2A5A-43B0-AB9A-D2AF4AD0DD8E}"/>
            </a:ext>
          </a:extLst>
        </xdr:cNvPr>
        <xdr:cNvSpPr txBox="1"/>
      </xdr:nvSpPr>
      <xdr:spPr>
        <a:xfrm>
          <a:off x="17106900" y="11024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66705</xdr:rowOff>
    </xdr:from>
    <xdr:to>
      <xdr:col>77</xdr:col>
      <xdr:colOff>95250</xdr:colOff>
      <xdr:row>64</xdr:row>
      <xdr:rowOff>168305</xdr:rowOff>
    </xdr:to>
    <xdr:sp macro="" textlink="">
      <xdr:nvSpPr>
        <xdr:cNvPr id="346" name="楕円 345">
          <a:extLst>
            <a:ext uri="{FF2B5EF4-FFF2-40B4-BE49-F238E27FC236}">
              <a16:creationId xmlns:a16="http://schemas.microsoft.com/office/drawing/2014/main" id="{9A8F63AE-971D-4B28-956F-1C4B81821538}"/>
            </a:ext>
          </a:extLst>
        </xdr:cNvPr>
        <xdr:cNvSpPr/>
      </xdr:nvSpPr>
      <xdr:spPr>
        <a:xfrm>
          <a:off x="16129000" y="1103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153082</xdr:rowOff>
    </xdr:from>
    <xdr:ext cx="736600" cy="259045"/>
    <xdr:sp macro="" textlink="">
      <xdr:nvSpPr>
        <xdr:cNvPr id="347" name="テキスト ボックス 346">
          <a:extLst>
            <a:ext uri="{FF2B5EF4-FFF2-40B4-BE49-F238E27FC236}">
              <a16:creationId xmlns:a16="http://schemas.microsoft.com/office/drawing/2014/main" id="{8C0EEEDB-189E-47DC-AA7D-59A20CFCB3A5}"/>
            </a:ext>
          </a:extLst>
        </xdr:cNvPr>
        <xdr:cNvSpPr txBox="1"/>
      </xdr:nvSpPr>
      <xdr:spPr>
        <a:xfrm>
          <a:off x="15798800" y="11125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34532</xdr:rowOff>
    </xdr:from>
    <xdr:to>
      <xdr:col>73</xdr:col>
      <xdr:colOff>44450</xdr:colOff>
      <xdr:row>64</xdr:row>
      <xdr:rowOff>136132</xdr:rowOff>
    </xdr:to>
    <xdr:sp macro="" textlink="">
      <xdr:nvSpPr>
        <xdr:cNvPr id="348" name="楕円 347">
          <a:extLst>
            <a:ext uri="{FF2B5EF4-FFF2-40B4-BE49-F238E27FC236}">
              <a16:creationId xmlns:a16="http://schemas.microsoft.com/office/drawing/2014/main" id="{7632B117-4378-472B-B666-996B1435B4C7}"/>
            </a:ext>
          </a:extLst>
        </xdr:cNvPr>
        <xdr:cNvSpPr/>
      </xdr:nvSpPr>
      <xdr:spPr>
        <a:xfrm>
          <a:off x="15240000" y="1100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120909</xdr:rowOff>
    </xdr:from>
    <xdr:ext cx="762000" cy="259045"/>
    <xdr:sp macro="" textlink="">
      <xdr:nvSpPr>
        <xdr:cNvPr id="349" name="テキスト ボックス 348">
          <a:extLst>
            <a:ext uri="{FF2B5EF4-FFF2-40B4-BE49-F238E27FC236}">
              <a16:creationId xmlns:a16="http://schemas.microsoft.com/office/drawing/2014/main" id="{E10E5EAF-E61D-4CFA-8E3E-3F5FD4FD1A20}"/>
            </a:ext>
          </a:extLst>
        </xdr:cNvPr>
        <xdr:cNvSpPr txBox="1"/>
      </xdr:nvSpPr>
      <xdr:spPr>
        <a:xfrm>
          <a:off x="14909800" y="1109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89928</xdr:rowOff>
    </xdr:from>
    <xdr:to>
      <xdr:col>68</xdr:col>
      <xdr:colOff>203200</xdr:colOff>
      <xdr:row>64</xdr:row>
      <xdr:rowOff>20078</xdr:rowOff>
    </xdr:to>
    <xdr:sp macro="" textlink="">
      <xdr:nvSpPr>
        <xdr:cNvPr id="350" name="楕円 349">
          <a:extLst>
            <a:ext uri="{FF2B5EF4-FFF2-40B4-BE49-F238E27FC236}">
              <a16:creationId xmlns:a16="http://schemas.microsoft.com/office/drawing/2014/main" id="{C7080B68-0BB7-4A21-8C2A-82943D1937AB}"/>
            </a:ext>
          </a:extLst>
        </xdr:cNvPr>
        <xdr:cNvSpPr/>
      </xdr:nvSpPr>
      <xdr:spPr>
        <a:xfrm>
          <a:off x="14351000" y="1089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4855</xdr:rowOff>
    </xdr:from>
    <xdr:ext cx="762000" cy="259045"/>
    <xdr:sp macro="" textlink="">
      <xdr:nvSpPr>
        <xdr:cNvPr id="351" name="テキスト ボックス 350">
          <a:extLst>
            <a:ext uri="{FF2B5EF4-FFF2-40B4-BE49-F238E27FC236}">
              <a16:creationId xmlns:a16="http://schemas.microsoft.com/office/drawing/2014/main" id="{CCEC5722-20C3-48EE-AA5D-29BE90CF3EF7}"/>
            </a:ext>
          </a:extLst>
        </xdr:cNvPr>
        <xdr:cNvSpPr txBox="1"/>
      </xdr:nvSpPr>
      <xdr:spPr>
        <a:xfrm>
          <a:off x="14020800" y="1097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77288</xdr:rowOff>
    </xdr:from>
    <xdr:to>
      <xdr:col>64</xdr:col>
      <xdr:colOff>152400</xdr:colOff>
      <xdr:row>64</xdr:row>
      <xdr:rowOff>7438</xdr:rowOff>
    </xdr:to>
    <xdr:sp macro="" textlink="">
      <xdr:nvSpPr>
        <xdr:cNvPr id="352" name="楕円 351">
          <a:extLst>
            <a:ext uri="{FF2B5EF4-FFF2-40B4-BE49-F238E27FC236}">
              <a16:creationId xmlns:a16="http://schemas.microsoft.com/office/drawing/2014/main" id="{8199373E-2882-4DA3-8CBF-43A0CA8158CD}"/>
            </a:ext>
          </a:extLst>
        </xdr:cNvPr>
        <xdr:cNvSpPr/>
      </xdr:nvSpPr>
      <xdr:spPr>
        <a:xfrm>
          <a:off x="13462000" y="1087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163665</xdr:rowOff>
    </xdr:from>
    <xdr:ext cx="762000" cy="259045"/>
    <xdr:sp macro="" textlink="">
      <xdr:nvSpPr>
        <xdr:cNvPr id="353" name="テキスト ボックス 352">
          <a:extLst>
            <a:ext uri="{FF2B5EF4-FFF2-40B4-BE49-F238E27FC236}">
              <a16:creationId xmlns:a16="http://schemas.microsoft.com/office/drawing/2014/main" id="{6274513E-7B74-453E-B602-E98984593522}"/>
            </a:ext>
          </a:extLst>
        </xdr:cNvPr>
        <xdr:cNvSpPr txBox="1"/>
      </xdr:nvSpPr>
      <xdr:spPr>
        <a:xfrm>
          <a:off x="13131800" y="1096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a:extLst>
            <a:ext uri="{FF2B5EF4-FFF2-40B4-BE49-F238E27FC236}">
              <a16:creationId xmlns:a16="http://schemas.microsoft.com/office/drawing/2014/main" id="{4092ECA8-D503-4FE7-9BA1-0E7EAE53ABE9}"/>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a:extLst>
            <a:ext uri="{FF2B5EF4-FFF2-40B4-BE49-F238E27FC236}">
              <a16:creationId xmlns:a16="http://schemas.microsoft.com/office/drawing/2014/main" id="{5B856E27-BF8F-462B-8EAF-50B889D3EBE3}"/>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a:extLst>
            <a:ext uri="{FF2B5EF4-FFF2-40B4-BE49-F238E27FC236}">
              <a16:creationId xmlns:a16="http://schemas.microsoft.com/office/drawing/2014/main" id="{405455BD-FB57-4D69-AF9D-F2A5747C38F2}"/>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a:extLst>
            <a:ext uri="{FF2B5EF4-FFF2-40B4-BE49-F238E27FC236}">
              <a16:creationId xmlns:a16="http://schemas.microsoft.com/office/drawing/2014/main" id="{7FE60C29-45A3-45AB-9060-1D75ADD2BF13}"/>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a:extLst>
            <a:ext uri="{FF2B5EF4-FFF2-40B4-BE49-F238E27FC236}">
              <a16:creationId xmlns:a16="http://schemas.microsoft.com/office/drawing/2014/main" id="{7B8549FF-44EA-42D2-BF0A-A6F81BC566FD}"/>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a:extLst>
            <a:ext uri="{FF2B5EF4-FFF2-40B4-BE49-F238E27FC236}">
              <a16:creationId xmlns:a16="http://schemas.microsoft.com/office/drawing/2014/main" id="{8FA283DD-EEAD-4F67-9D59-E6CE5DFA686B}"/>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a:extLst>
            <a:ext uri="{FF2B5EF4-FFF2-40B4-BE49-F238E27FC236}">
              <a16:creationId xmlns:a16="http://schemas.microsoft.com/office/drawing/2014/main" id="{C8737F82-669D-4216-AF07-332AABCA5588}"/>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a:extLst>
            <a:ext uri="{FF2B5EF4-FFF2-40B4-BE49-F238E27FC236}">
              <a16:creationId xmlns:a16="http://schemas.microsoft.com/office/drawing/2014/main" id="{7D50133E-074C-4981-A5BD-3F7B778282D3}"/>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a:extLst>
            <a:ext uri="{FF2B5EF4-FFF2-40B4-BE49-F238E27FC236}">
              <a16:creationId xmlns:a16="http://schemas.microsoft.com/office/drawing/2014/main" id="{FDF6C4E7-6113-4F61-BEC6-27DFC186322C}"/>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a:extLst>
            <a:ext uri="{FF2B5EF4-FFF2-40B4-BE49-F238E27FC236}">
              <a16:creationId xmlns:a16="http://schemas.microsoft.com/office/drawing/2014/main" id="{17D3707A-5D33-4272-9CF4-49A6B81D78EA}"/>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a:extLst>
            <a:ext uri="{FF2B5EF4-FFF2-40B4-BE49-F238E27FC236}">
              <a16:creationId xmlns:a16="http://schemas.microsoft.com/office/drawing/2014/main" id="{62A7E63B-A812-444F-8458-DA1C3BB77281}"/>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a:extLst>
            <a:ext uri="{FF2B5EF4-FFF2-40B4-BE49-F238E27FC236}">
              <a16:creationId xmlns:a16="http://schemas.microsoft.com/office/drawing/2014/main" id="{03A41364-C712-415A-AD0F-6D5D7956E288}"/>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a:extLst>
            <a:ext uri="{FF2B5EF4-FFF2-40B4-BE49-F238E27FC236}">
              <a16:creationId xmlns:a16="http://schemas.microsoft.com/office/drawing/2014/main" id="{99DF34C5-A69A-49BE-9772-7295695C53B2}"/>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町村合併前後の大規模事業の実施により発行した地方債の償還が一部終了し、また償還年数の長かった公営企業債も徐々に償還が終了してきていることもあり、一時期高い水準だった実質公債費比率は、毎年減少傾向にある。</a:t>
          </a:r>
          <a:endParaRPr lang="ja-JP" altLang="ja-JP" sz="1400">
            <a:effectLst/>
          </a:endParaRPr>
        </a:p>
        <a:p>
          <a:r>
            <a:rPr kumimoji="1" lang="ja-JP" altLang="ja-JP" sz="1100">
              <a:solidFill>
                <a:schemeClr val="dk1"/>
              </a:solidFill>
              <a:effectLst/>
              <a:latin typeface="+mn-lt"/>
              <a:ea typeface="+mn-ea"/>
              <a:cs typeface="+mn-cs"/>
            </a:rPr>
            <a:t>　また、平成２２年度以降は年間地方債発行額を６億円以内としていることも影響している。前年より１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１ポイント改善している。元利償還額のピークは過ぎたものの、今後、災害復旧および大規模事業の取組に伴い起債する予定であるため、実質公債費率の上昇も見込まれる。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7" name="テキスト ボックス 366">
          <a:extLst>
            <a:ext uri="{FF2B5EF4-FFF2-40B4-BE49-F238E27FC236}">
              <a16:creationId xmlns:a16="http://schemas.microsoft.com/office/drawing/2014/main" id="{5B896A47-BC84-4B3D-9257-778DF5B498D1}"/>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a:extLst>
            <a:ext uri="{FF2B5EF4-FFF2-40B4-BE49-F238E27FC236}">
              <a16:creationId xmlns:a16="http://schemas.microsoft.com/office/drawing/2014/main" id="{DD943D11-0B19-4313-9675-C670B94FEA6D}"/>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a:extLst>
            <a:ext uri="{FF2B5EF4-FFF2-40B4-BE49-F238E27FC236}">
              <a16:creationId xmlns:a16="http://schemas.microsoft.com/office/drawing/2014/main" id="{219A4979-AD10-459E-B1C3-52FEDDF268E9}"/>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0" name="直線コネクタ 369">
          <a:extLst>
            <a:ext uri="{FF2B5EF4-FFF2-40B4-BE49-F238E27FC236}">
              <a16:creationId xmlns:a16="http://schemas.microsoft.com/office/drawing/2014/main" id="{637418C0-4E88-4614-BB37-EC26FE529C59}"/>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1" name="テキスト ボックス 370">
          <a:extLst>
            <a:ext uri="{FF2B5EF4-FFF2-40B4-BE49-F238E27FC236}">
              <a16:creationId xmlns:a16="http://schemas.microsoft.com/office/drawing/2014/main" id="{6BD2F153-DFFD-4630-8BC9-17C758350F9E}"/>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2" name="直線コネクタ 371">
          <a:extLst>
            <a:ext uri="{FF2B5EF4-FFF2-40B4-BE49-F238E27FC236}">
              <a16:creationId xmlns:a16="http://schemas.microsoft.com/office/drawing/2014/main" id="{1AC8CC20-1822-4F76-A50F-BAD49D8A136B}"/>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3" name="テキスト ボックス 372">
          <a:extLst>
            <a:ext uri="{FF2B5EF4-FFF2-40B4-BE49-F238E27FC236}">
              <a16:creationId xmlns:a16="http://schemas.microsoft.com/office/drawing/2014/main" id="{32D02D42-4234-4A32-A041-93596299386A}"/>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4" name="直線コネクタ 373">
          <a:extLst>
            <a:ext uri="{FF2B5EF4-FFF2-40B4-BE49-F238E27FC236}">
              <a16:creationId xmlns:a16="http://schemas.microsoft.com/office/drawing/2014/main" id="{0B579EC3-D2A7-40E6-B56B-2E9EA25D8B38}"/>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5" name="テキスト ボックス 374">
          <a:extLst>
            <a:ext uri="{FF2B5EF4-FFF2-40B4-BE49-F238E27FC236}">
              <a16:creationId xmlns:a16="http://schemas.microsoft.com/office/drawing/2014/main" id="{DD6538F6-53F2-43FA-AC4D-9603B5C07BB2}"/>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6" name="直線コネクタ 375">
          <a:extLst>
            <a:ext uri="{FF2B5EF4-FFF2-40B4-BE49-F238E27FC236}">
              <a16:creationId xmlns:a16="http://schemas.microsoft.com/office/drawing/2014/main" id="{66922059-B5F5-40F3-9B6A-818FB021636B}"/>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7" name="テキスト ボックス 376">
          <a:extLst>
            <a:ext uri="{FF2B5EF4-FFF2-40B4-BE49-F238E27FC236}">
              <a16:creationId xmlns:a16="http://schemas.microsoft.com/office/drawing/2014/main" id="{034D58D1-19C4-4D8E-91F7-4C8F4B1104CD}"/>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8" name="直線コネクタ 377">
          <a:extLst>
            <a:ext uri="{FF2B5EF4-FFF2-40B4-BE49-F238E27FC236}">
              <a16:creationId xmlns:a16="http://schemas.microsoft.com/office/drawing/2014/main" id="{C85EB12C-717E-492A-8856-284CF47630AE}"/>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9" name="テキスト ボックス 378">
          <a:extLst>
            <a:ext uri="{FF2B5EF4-FFF2-40B4-BE49-F238E27FC236}">
              <a16:creationId xmlns:a16="http://schemas.microsoft.com/office/drawing/2014/main" id="{26B658DB-EB90-4FEC-9D0D-E71F934BE506}"/>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0" name="直線コネクタ 379">
          <a:extLst>
            <a:ext uri="{FF2B5EF4-FFF2-40B4-BE49-F238E27FC236}">
              <a16:creationId xmlns:a16="http://schemas.microsoft.com/office/drawing/2014/main" id="{08A54AEC-98D3-4648-B19A-0CAE105029E2}"/>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1" name="テキスト ボックス 380">
          <a:extLst>
            <a:ext uri="{FF2B5EF4-FFF2-40B4-BE49-F238E27FC236}">
              <a16:creationId xmlns:a16="http://schemas.microsoft.com/office/drawing/2014/main" id="{E907029E-0DF7-4DFD-817F-22C709E8DAE5}"/>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2" name="直線コネクタ 381">
          <a:extLst>
            <a:ext uri="{FF2B5EF4-FFF2-40B4-BE49-F238E27FC236}">
              <a16:creationId xmlns:a16="http://schemas.microsoft.com/office/drawing/2014/main" id="{DB29CC6B-ADC4-43CF-8400-B2FE785C2F48}"/>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3" name="テキスト ボックス 382">
          <a:extLst>
            <a:ext uri="{FF2B5EF4-FFF2-40B4-BE49-F238E27FC236}">
              <a16:creationId xmlns:a16="http://schemas.microsoft.com/office/drawing/2014/main" id="{CEC4E5FA-740F-4DE0-93E0-1A3139B065F4}"/>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4" name="直線コネクタ 383">
          <a:extLst>
            <a:ext uri="{FF2B5EF4-FFF2-40B4-BE49-F238E27FC236}">
              <a16:creationId xmlns:a16="http://schemas.microsoft.com/office/drawing/2014/main" id="{9D3482CA-58D4-47E3-B9B7-D0A510EE74FE}"/>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5" name="公債費負担の状況グラフ枠">
          <a:extLst>
            <a:ext uri="{FF2B5EF4-FFF2-40B4-BE49-F238E27FC236}">
              <a16:creationId xmlns:a16="http://schemas.microsoft.com/office/drawing/2014/main" id="{7BA0666B-CD8A-437D-BB73-1BF10A590E24}"/>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78846</xdr:rowOff>
    </xdr:from>
    <xdr:to>
      <xdr:col>81</xdr:col>
      <xdr:colOff>44450</xdr:colOff>
      <xdr:row>44</xdr:row>
      <xdr:rowOff>155046</xdr:rowOff>
    </xdr:to>
    <xdr:cxnSp macro="">
      <xdr:nvCxnSpPr>
        <xdr:cNvPr id="386" name="直線コネクタ 385">
          <a:extLst>
            <a:ext uri="{FF2B5EF4-FFF2-40B4-BE49-F238E27FC236}">
              <a16:creationId xmlns:a16="http://schemas.microsoft.com/office/drawing/2014/main" id="{5727D6F3-B489-4277-8AE5-EBB993E4E29F}"/>
            </a:ext>
          </a:extLst>
        </xdr:cNvPr>
        <xdr:cNvCxnSpPr/>
      </xdr:nvCxnSpPr>
      <xdr:spPr>
        <a:xfrm flipV="1">
          <a:off x="17018000" y="6251046"/>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127123</xdr:rowOff>
    </xdr:from>
    <xdr:ext cx="762000" cy="259045"/>
    <xdr:sp macro="" textlink="">
      <xdr:nvSpPr>
        <xdr:cNvPr id="387" name="公債費負担の状況最小値テキスト">
          <a:extLst>
            <a:ext uri="{FF2B5EF4-FFF2-40B4-BE49-F238E27FC236}">
              <a16:creationId xmlns:a16="http://schemas.microsoft.com/office/drawing/2014/main" id="{CA97CB5B-59C4-4729-9CC3-E66134C8891B}"/>
            </a:ext>
          </a:extLst>
        </xdr:cNvPr>
        <xdr:cNvSpPr txBox="1"/>
      </xdr:nvSpPr>
      <xdr:spPr>
        <a:xfrm>
          <a:off x="17106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155046</xdr:rowOff>
    </xdr:from>
    <xdr:to>
      <xdr:col>81</xdr:col>
      <xdr:colOff>133350</xdr:colOff>
      <xdr:row>44</xdr:row>
      <xdr:rowOff>155046</xdr:rowOff>
    </xdr:to>
    <xdr:cxnSp macro="">
      <xdr:nvCxnSpPr>
        <xdr:cNvPr id="388" name="直線コネクタ 387">
          <a:extLst>
            <a:ext uri="{FF2B5EF4-FFF2-40B4-BE49-F238E27FC236}">
              <a16:creationId xmlns:a16="http://schemas.microsoft.com/office/drawing/2014/main" id="{5FE9E5CE-765B-4DEC-A448-52F42368463B}"/>
            </a:ext>
          </a:extLst>
        </xdr:cNvPr>
        <xdr:cNvCxnSpPr/>
      </xdr:nvCxnSpPr>
      <xdr:spPr>
        <a:xfrm>
          <a:off x="16929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165223</xdr:rowOff>
    </xdr:from>
    <xdr:ext cx="762000" cy="259045"/>
    <xdr:sp macro="" textlink="">
      <xdr:nvSpPr>
        <xdr:cNvPr id="389" name="公債費負担の状況最大値テキスト">
          <a:extLst>
            <a:ext uri="{FF2B5EF4-FFF2-40B4-BE49-F238E27FC236}">
              <a16:creationId xmlns:a16="http://schemas.microsoft.com/office/drawing/2014/main" id="{8374D20C-F18D-48ED-AF34-0BE02C9F7ACE}"/>
            </a:ext>
          </a:extLst>
        </xdr:cNvPr>
        <xdr:cNvSpPr txBox="1"/>
      </xdr:nvSpPr>
      <xdr:spPr>
        <a:xfrm>
          <a:off x="17106900" y="599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78846</xdr:rowOff>
    </xdr:from>
    <xdr:to>
      <xdr:col>81</xdr:col>
      <xdr:colOff>133350</xdr:colOff>
      <xdr:row>36</xdr:row>
      <xdr:rowOff>78846</xdr:rowOff>
    </xdr:to>
    <xdr:cxnSp macro="">
      <xdr:nvCxnSpPr>
        <xdr:cNvPr id="390" name="直線コネクタ 389">
          <a:extLst>
            <a:ext uri="{FF2B5EF4-FFF2-40B4-BE49-F238E27FC236}">
              <a16:creationId xmlns:a16="http://schemas.microsoft.com/office/drawing/2014/main" id="{896D7BB8-7B2D-4CE5-9BDA-37D1FDDE58ED}"/>
            </a:ext>
          </a:extLst>
        </xdr:cNvPr>
        <xdr:cNvCxnSpPr/>
      </xdr:nvCxnSpPr>
      <xdr:spPr>
        <a:xfrm>
          <a:off x="16929100" y="6251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139171</xdr:rowOff>
    </xdr:from>
    <xdr:to>
      <xdr:col>81</xdr:col>
      <xdr:colOff>44450</xdr:colOff>
      <xdr:row>37</xdr:row>
      <xdr:rowOff>78317</xdr:rowOff>
    </xdr:to>
    <xdr:cxnSp macro="">
      <xdr:nvCxnSpPr>
        <xdr:cNvPr id="391" name="直線コネクタ 390">
          <a:extLst>
            <a:ext uri="{FF2B5EF4-FFF2-40B4-BE49-F238E27FC236}">
              <a16:creationId xmlns:a16="http://schemas.microsoft.com/office/drawing/2014/main" id="{94F40326-2889-41C1-B4FF-14B9EE755DE1}"/>
            </a:ext>
          </a:extLst>
        </xdr:cNvPr>
        <xdr:cNvCxnSpPr/>
      </xdr:nvCxnSpPr>
      <xdr:spPr>
        <a:xfrm flipV="1">
          <a:off x="16179800" y="6311371"/>
          <a:ext cx="838200" cy="11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159402</xdr:rowOff>
    </xdr:from>
    <xdr:ext cx="762000" cy="259045"/>
    <xdr:sp macro="" textlink="">
      <xdr:nvSpPr>
        <xdr:cNvPr id="392" name="公債費負担の状況平均値テキスト">
          <a:extLst>
            <a:ext uri="{FF2B5EF4-FFF2-40B4-BE49-F238E27FC236}">
              <a16:creationId xmlns:a16="http://schemas.microsoft.com/office/drawing/2014/main" id="{563D65F7-C27C-46C3-B6FF-68A6D70D3455}"/>
            </a:ext>
          </a:extLst>
        </xdr:cNvPr>
        <xdr:cNvSpPr txBox="1"/>
      </xdr:nvSpPr>
      <xdr:spPr>
        <a:xfrm>
          <a:off x="17106900" y="684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15875</xdr:rowOff>
    </xdr:from>
    <xdr:to>
      <xdr:col>81</xdr:col>
      <xdr:colOff>95250</xdr:colOff>
      <xdr:row>40</xdr:row>
      <xdr:rowOff>117475</xdr:rowOff>
    </xdr:to>
    <xdr:sp macro="" textlink="">
      <xdr:nvSpPr>
        <xdr:cNvPr id="393" name="フローチャート: 判断 392">
          <a:extLst>
            <a:ext uri="{FF2B5EF4-FFF2-40B4-BE49-F238E27FC236}">
              <a16:creationId xmlns:a16="http://schemas.microsoft.com/office/drawing/2014/main" id="{3A1C409B-1ABB-4AAC-929C-10802DE6BF0A}"/>
            </a:ext>
          </a:extLst>
        </xdr:cNvPr>
        <xdr:cNvSpPr/>
      </xdr:nvSpPr>
      <xdr:spPr>
        <a:xfrm>
          <a:off x="169672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78317</xdr:rowOff>
    </xdr:from>
    <xdr:to>
      <xdr:col>77</xdr:col>
      <xdr:colOff>44450</xdr:colOff>
      <xdr:row>38</xdr:row>
      <xdr:rowOff>128058</xdr:rowOff>
    </xdr:to>
    <xdr:cxnSp macro="">
      <xdr:nvCxnSpPr>
        <xdr:cNvPr id="394" name="直線コネクタ 393">
          <a:extLst>
            <a:ext uri="{FF2B5EF4-FFF2-40B4-BE49-F238E27FC236}">
              <a16:creationId xmlns:a16="http://schemas.microsoft.com/office/drawing/2014/main" id="{1DECFEF2-35A7-43CE-98F4-82866DA85B10}"/>
            </a:ext>
          </a:extLst>
        </xdr:cNvPr>
        <xdr:cNvCxnSpPr/>
      </xdr:nvCxnSpPr>
      <xdr:spPr>
        <a:xfrm flipV="1">
          <a:off x="15290800" y="6421967"/>
          <a:ext cx="8890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167217</xdr:rowOff>
    </xdr:from>
    <xdr:to>
      <xdr:col>77</xdr:col>
      <xdr:colOff>95250</xdr:colOff>
      <xdr:row>40</xdr:row>
      <xdr:rowOff>97367</xdr:rowOff>
    </xdr:to>
    <xdr:sp macro="" textlink="">
      <xdr:nvSpPr>
        <xdr:cNvPr id="395" name="フローチャート: 判断 394">
          <a:extLst>
            <a:ext uri="{FF2B5EF4-FFF2-40B4-BE49-F238E27FC236}">
              <a16:creationId xmlns:a16="http://schemas.microsoft.com/office/drawing/2014/main" id="{4209AEDA-B752-4B85-AED4-D5FA7077FF38}"/>
            </a:ext>
          </a:extLst>
        </xdr:cNvPr>
        <xdr:cNvSpPr/>
      </xdr:nvSpPr>
      <xdr:spPr>
        <a:xfrm>
          <a:off x="16129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82144</xdr:rowOff>
    </xdr:from>
    <xdr:ext cx="736600" cy="259045"/>
    <xdr:sp macro="" textlink="">
      <xdr:nvSpPr>
        <xdr:cNvPr id="396" name="テキスト ボックス 395">
          <a:extLst>
            <a:ext uri="{FF2B5EF4-FFF2-40B4-BE49-F238E27FC236}">
              <a16:creationId xmlns:a16="http://schemas.microsoft.com/office/drawing/2014/main" id="{37880F2D-91E5-4C0A-A1B4-941B7557B19F}"/>
            </a:ext>
          </a:extLst>
        </xdr:cNvPr>
        <xdr:cNvSpPr txBox="1"/>
      </xdr:nvSpPr>
      <xdr:spPr>
        <a:xfrm>
          <a:off x="15798800" y="694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128058</xdr:rowOff>
    </xdr:from>
    <xdr:to>
      <xdr:col>72</xdr:col>
      <xdr:colOff>203200</xdr:colOff>
      <xdr:row>40</xdr:row>
      <xdr:rowOff>6350</xdr:rowOff>
    </xdr:to>
    <xdr:cxnSp macro="">
      <xdr:nvCxnSpPr>
        <xdr:cNvPr id="397" name="直線コネクタ 396">
          <a:extLst>
            <a:ext uri="{FF2B5EF4-FFF2-40B4-BE49-F238E27FC236}">
              <a16:creationId xmlns:a16="http://schemas.microsoft.com/office/drawing/2014/main" id="{83CE2DD7-6821-4178-804D-9EC544EA1A12}"/>
            </a:ext>
          </a:extLst>
        </xdr:cNvPr>
        <xdr:cNvCxnSpPr/>
      </xdr:nvCxnSpPr>
      <xdr:spPr>
        <a:xfrm flipV="1">
          <a:off x="14401800" y="6643158"/>
          <a:ext cx="8890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35983</xdr:rowOff>
    </xdr:from>
    <xdr:to>
      <xdr:col>73</xdr:col>
      <xdr:colOff>44450</xdr:colOff>
      <xdr:row>40</xdr:row>
      <xdr:rowOff>137583</xdr:rowOff>
    </xdr:to>
    <xdr:sp macro="" textlink="">
      <xdr:nvSpPr>
        <xdr:cNvPr id="398" name="フローチャート: 判断 397">
          <a:extLst>
            <a:ext uri="{FF2B5EF4-FFF2-40B4-BE49-F238E27FC236}">
              <a16:creationId xmlns:a16="http://schemas.microsoft.com/office/drawing/2014/main" id="{4821CCC3-963F-4062-87F7-E6D42FEA0751}"/>
            </a:ext>
          </a:extLst>
        </xdr:cNvPr>
        <xdr:cNvSpPr/>
      </xdr:nvSpPr>
      <xdr:spPr>
        <a:xfrm>
          <a:off x="15240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122360</xdr:rowOff>
    </xdr:from>
    <xdr:ext cx="762000" cy="259045"/>
    <xdr:sp macro="" textlink="">
      <xdr:nvSpPr>
        <xdr:cNvPr id="399" name="テキスト ボックス 398">
          <a:extLst>
            <a:ext uri="{FF2B5EF4-FFF2-40B4-BE49-F238E27FC236}">
              <a16:creationId xmlns:a16="http://schemas.microsoft.com/office/drawing/2014/main" id="{6CDE80DC-891A-45A4-9DF1-21BD2939707F}"/>
            </a:ext>
          </a:extLst>
        </xdr:cNvPr>
        <xdr:cNvSpPr txBox="1"/>
      </xdr:nvSpPr>
      <xdr:spPr>
        <a:xfrm>
          <a:off x="14909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40</xdr:row>
      <xdr:rowOff>137054</xdr:rowOff>
    </xdr:to>
    <xdr:cxnSp macro="">
      <xdr:nvCxnSpPr>
        <xdr:cNvPr id="400" name="直線コネクタ 399">
          <a:extLst>
            <a:ext uri="{FF2B5EF4-FFF2-40B4-BE49-F238E27FC236}">
              <a16:creationId xmlns:a16="http://schemas.microsoft.com/office/drawing/2014/main" id="{0EB15DE3-3134-42FB-AAB1-A0D93FF6B79B}"/>
            </a:ext>
          </a:extLst>
        </xdr:cNvPr>
        <xdr:cNvCxnSpPr/>
      </xdr:nvCxnSpPr>
      <xdr:spPr>
        <a:xfrm flipV="1">
          <a:off x="13512800" y="6864350"/>
          <a:ext cx="889000" cy="13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96308</xdr:rowOff>
    </xdr:from>
    <xdr:to>
      <xdr:col>68</xdr:col>
      <xdr:colOff>203200</xdr:colOff>
      <xdr:row>41</xdr:row>
      <xdr:rowOff>26458</xdr:rowOff>
    </xdr:to>
    <xdr:sp macro="" textlink="">
      <xdr:nvSpPr>
        <xdr:cNvPr id="401" name="フローチャート: 判断 400">
          <a:extLst>
            <a:ext uri="{FF2B5EF4-FFF2-40B4-BE49-F238E27FC236}">
              <a16:creationId xmlns:a16="http://schemas.microsoft.com/office/drawing/2014/main" id="{A9BE4D20-AAE2-486B-8FF9-F73E6C3EBBE4}"/>
            </a:ext>
          </a:extLst>
        </xdr:cNvPr>
        <xdr:cNvSpPr/>
      </xdr:nvSpPr>
      <xdr:spPr>
        <a:xfrm>
          <a:off x="14351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11235</xdr:rowOff>
    </xdr:from>
    <xdr:ext cx="762000" cy="259045"/>
    <xdr:sp macro="" textlink="">
      <xdr:nvSpPr>
        <xdr:cNvPr id="402" name="テキスト ボックス 401">
          <a:extLst>
            <a:ext uri="{FF2B5EF4-FFF2-40B4-BE49-F238E27FC236}">
              <a16:creationId xmlns:a16="http://schemas.microsoft.com/office/drawing/2014/main" id="{AF23EAB2-69EE-4A60-989F-501DEDAA8D16}"/>
            </a:ext>
          </a:extLst>
        </xdr:cNvPr>
        <xdr:cNvSpPr txBox="1"/>
      </xdr:nvSpPr>
      <xdr:spPr>
        <a:xfrm>
          <a:off x="140208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86254</xdr:rowOff>
    </xdr:from>
    <xdr:to>
      <xdr:col>64</xdr:col>
      <xdr:colOff>152400</xdr:colOff>
      <xdr:row>41</xdr:row>
      <xdr:rowOff>16404</xdr:rowOff>
    </xdr:to>
    <xdr:sp macro="" textlink="">
      <xdr:nvSpPr>
        <xdr:cNvPr id="403" name="フローチャート: 判断 402">
          <a:extLst>
            <a:ext uri="{FF2B5EF4-FFF2-40B4-BE49-F238E27FC236}">
              <a16:creationId xmlns:a16="http://schemas.microsoft.com/office/drawing/2014/main" id="{E090B5D7-2C84-40EA-A149-1F27EF88DF32}"/>
            </a:ext>
          </a:extLst>
        </xdr:cNvPr>
        <xdr:cNvSpPr/>
      </xdr:nvSpPr>
      <xdr:spPr>
        <a:xfrm>
          <a:off x="13462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26581</xdr:rowOff>
    </xdr:from>
    <xdr:ext cx="762000" cy="259045"/>
    <xdr:sp macro="" textlink="">
      <xdr:nvSpPr>
        <xdr:cNvPr id="404" name="テキスト ボックス 403">
          <a:extLst>
            <a:ext uri="{FF2B5EF4-FFF2-40B4-BE49-F238E27FC236}">
              <a16:creationId xmlns:a16="http://schemas.microsoft.com/office/drawing/2014/main" id="{E69A7F10-3737-48D4-84EE-A2FB86DD482B}"/>
            </a:ext>
          </a:extLst>
        </xdr:cNvPr>
        <xdr:cNvSpPr txBox="1"/>
      </xdr:nvSpPr>
      <xdr:spPr>
        <a:xfrm>
          <a:off x="13131800" y="6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96626E4E-5BF1-41FF-B856-D49AB85FE9F6}"/>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66AEF19B-2EDA-4AD1-83CA-FFB5B32E078A}"/>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E39B8A98-5C98-4EE9-8F16-417F705A25B1}"/>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id="{2EECB088-BECC-4A12-A40E-C6ED43B5B693}"/>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9" name="テキスト ボックス 408">
          <a:extLst>
            <a:ext uri="{FF2B5EF4-FFF2-40B4-BE49-F238E27FC236}">
              <a16:creationId xmlns:a16="http://schemas.microsoft.com/office/drawing/2014/main" id="{C01A976B-7E40-4A18-935A-CC0F35D5F1B5}"/>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88371</xdr:rowOff>
    </xdr:from>
    <xdr:to>
      <xdr:col>81</xdr:col>
      <xdr:colOff>95250</xdr:colOff>
      <xdr:row>37</xdr:row>
      <xdr:rowOff>18521</xdr:rowOff>
    </xdr:to>
    <xdr:sp macro="" textlink="">
      <xdr:nvSpPr>
        <xdr:cNvPr id="410" name="楕円 409">
          <a:extLst>
            <a:ext uri="{FF2B5EF4-FFF2-40B4-BE49-F238E27FC236}">
              <a16:creationId xmlns:a16="http://schemas.microsoft.com/office/drawing/2014/main" id="{29C39B06-4F4F-44A3-9BDA-F8B0C4CC1739}"/>
            </a:ext>
          </a:extLst>
        </xdr:cNvPr>
        <xdr:cNvSpPr/>
      </xdr:nvSpPr>
      <xdr:spPr>
        <a:xfrm>
          <a:off x="16967200" y="626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9648</xdr:rowOff>
    </xdr:from>
    <xdr:ext cx="762000" cy="259045"/>
    <xdr:sp macro="" textlink="">
      <xdr:nvSpPr>
        <xdr:cNvPr id="411" name="公債費負担の状況該当値テキスト">
          <a:extLst>
            <a:ext uri="{FF2B5EF4-FFF2-40B4-BE49-F238E27FC236}">
              <a16:creationId xmlns:a16="http://schemas.microsoft.com/office/drawing/2014/main" id="{4FC4A6FC-AD03-4033-970C-0E1C548D37FF}"/>
            </a:ext>
          </a:extLst>
        </xdr:cNvPr>
        <xdr:cNvSpPr txBox="1"/>
      </xdr:nvSpPr>
      <xdr:spPr>
        <a:xfrm>
          <a:off x="17106900" y="618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27517</xdr:rowOff>
    </xdr:from>
    <xdr:to>
      <xdr:col>77</xdr:col>
      <xdr:colOff>95250</xdr:colOff>
      <xdr:row>37</xdr:row>
      <xdr:rowOff>129117</xdr:rowOff>
    </xdr:to>
    <xdr:sp macro="" textlink="">
      <xdr:nvSpPr>
        <xdr:cNvPr id="412" name="楕円 411">
          <a:extLst>
            <a:ext uri="{FF2B5EF4-FFF2-40B4-BE49-F238E27FC236}">
              <a16:creationId xmlns:a16="http://schemas.microsoft.com/office/drawing/2014/main" id="{AAD144F6-3268-4877-85DF-0AF5820D3805}"/>
            </a:ext>
          </a:extLst>
        </xdr:cNvPr>
        <xdr:cNvSpPr/>
      </xdr:nvSpPr>
      <xdr:spPr>
        <a:xfrm>
          <a:off x="16129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139294</xdr:rowOff>
    </xdr:from>
    <xdr:ext cx="736600" cy="259045"/>
    <xdr:sp macro="" textlink="">
      <xdr:nvSpPr>
        <xdr:cNvPr id="413" name="テキスト ボックス 412">
          <a:extLst>
            <a:ext uri="{FF2B5EF4-FFF2-40B4-BE49-F238E27FC236}">
              <a16:creationId xmlns:a16="http://schemas.microsoft.com/office/drawing/2014/main" id="{7BD08498-9518-4541-B25A-BD555C64329E}"/>
            </a:ext>
          </a:extLst>
        </xdr:cNvPr>
        <xdr:cNvSpPr txBox="1"/>
      </xdr:nvSpPr>
      <xdr:spPr>
        <a:xfrm>
          <a:off x="15798800" y="6140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77258</xdr:rowOff>
    </xdr:from>
    <xdr:to>
      <xdr:col>73</xdr:col>
      <xdr:colOff>44450</xdr:colOff>
      <xdr:row>39</xdr:row>
      <xdr:rowOff>7408</xdr:rowOff>
    </xdr:to>
    <xdr:sp macro="" textlink="">
      <xdr:nvSpPr>
        <xdr:cNvPr id="414" name="楕円 413">
          <a:extLst>
            <a:ext uri="{FF2B5EF4-FFF2-40B4-BE49-F238E27FC236}">
              <a16:creationId xmlns:a16="http://schemas.microsoft.com/office/drawing/2014/main" id="{DB22803F-B0F1-4A21-BD91-5FDC7DD5EA8C}"/>
            </a:ext>
          </a:extLst>
        </xdr:cNvPr>
        <xdr:cNvSpPr/>
      </xdr:nvSpPr>
      <xdr:spPr>
        <a:xfrm>
          <a:off x="15240000" y="659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17585</xdr:rowOff>
    </xdr:from>
    <xdr:ext cx="762000" cy="259045"/>
    <xdr:sp macro="" textlink="">
      <xdr:nvSpPr>
        <xdr:cNvPr id="415" name="テキスト ボックス 414">
          <a:extLst>
            <a:ext uri="{FF2B5EF4-FFF2-40B4-BE49-F238E27FC236}">
              <a16:creationId xmlns:a16="http://schemas.microsoft.com/office/drawing/2014/main" id="{D722598E-FEC3-47D4-9AF9-850686528B19}"/>
            </a:ext>
          </a:extLst>
        </xdr:cNvPr>
        <xdr:cNvSpPr txBox="1"/>
      </xdr:nvSpPr>
      <xdr:spPr>
        <a:xfrm>
          <a:off x="14909800" y="636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127000</xdr:rowOff>
    </xdr:from>
    <xdr:to>
      <xdr:col>68</xdr:col>
      <xdr:colOff>203200</xdr:colOff>
      <xdr:row>40</xdr:row>
      <xdr:rowOff>57150</xdr:rowOff>
    </xdr:to>
    <xdr:sp macro="" textlink="">
      <xdr:nvSpPr>
        <xdr:cNvPr id="416" name="楕円 415">
          <a:extLst>
            <a:ext uri="{FF2B5EF4-FFF2-40B4-BE49-F238E27FC236}">
              <a16:creationId xmlns:a16="http://schemas.microsoft.com/office/drawing/2014/main" id="{F488389B-935E-46B2-9D81-63AB80572529}"/>
            </a:ext>
          </a:extLst>
        </xdr:cNvPr>
        <xdr:cNvSpPr/>
      </xdr:nvSpPr>
      <xdr:spPr>
        <a:xfrm>
          <a:off x="14351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417" name="テキスト ボックス 416">
          <a:extLst>
            <a:ext uri="{FF2B5EF4-FFF2-40B4-BE49-F238E27FC236}">
              <a16:creationId xmlns:a16="http://schemas.microsoft.com/office/drawing/2014/main" id="{C3A95F8A-5F53-4F62-9257-9D94DD7B53AE}"/>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86254</xdr:rowOff>
    </xdr:from>
    <xdr:to>
      <xdr:col>64</xdr:col>
      <xdr:colOff>152400</xdr:colOff>
      <xdr:row>41</xdr:row>
      <xdr:rowOff>16404</xdr:rowOff>
    </xdr:to>
    <xdr:sp macro="" textlink="">
      <xdr:nvSpPr>
        <xdr:cNvPr id="418" name="楕円 417">
          <a:extLst>
            <a:ext uri="{FF2B5EF4-FFF2-40B4-BE49-F238E27FC236}">
              <a16:creationId xmlns:a16="http://schemas.microsoft.com/office/drawing/2014/main" id="{0CDD5BAE-AD2B-447B-B7DB-9F337AA92741}"/>
            </a:ext>
          </a:extLst>
        </xdr:cNvPr>
        <xdr:cNvSpPr/>
      </xdr:nvSpPr>
      <xdr:spPr>
        <a:xfrm>
          <a:off x="13462000" y="694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1181</xdr:rowOff>
    </xdr:from>
    <xdr:ext cx="762000" cy="259045"/>
    <xdr:sp macro="" textlink="">
      <xdr:nvSpPr>
        <xdr:cNvPr id="419" name="テキスト ボックス 418">
          <a:extLst>
            <a:ext uri="{FF2B5EF4-FFF2-40B4-BE49-F238E27FC236}">
              <a16:creationId xmlns:a16="http://schemas.microsoft.com/office/drawing/2014/main" id="{79EE47DA-5B56-4471-9C7E-420007E9870B}"/>
            </a:ext>
          </a:extLst>
        </xdr:cNvPr>
        <xdr:cNvSpPr txBox="1"/>
      </xdr:nvSpPr>
      <xdr:spPr>
        <a:xfrm>
          <a:off x="13131800" y="7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0" name="正方形/長方形 419">
          <a:extLst>
            <a:ext uri="{FF2B5EF4-FFF2-40B4-BE49-F238E27FC236}">
              <a16:creationId xmlns:a16="http://schemas.microsoft.com/office/drawing/2014/main" id="{81329D80-CF4D-427D-B83E-A2F3753936FE}"/>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1" name="テキスト ボックス 420">
          <a:extLst>
            <a:ext uri="{FF2B5EF4-FFF2-40B4-BE49-F238E27FC236}">
              <a16:creationId xmlns:a16="http://schemas.microsoft.com/office/drawing/2014/main" id="{A41B7CB5-5734-4F54-977D-85CAB77BA58D}"/>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2" name="テキスト ボックス 421">
          <a:extLst>
            <a:ext uri="{FF2B5EF4-FFF2-40B4-BE49-F238E27FC236}">
              <a16:creationId xmlns:a16="http://schemas.microsoft.com/office/drawing/2014/main" id="{9AB154E9-8AA3-49E6-8211-25991BE03B81}"/>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3" name="正方形/長方形 422">
          <a:extLst>
            <a:ext uri="{FF2B5EF4-FFF2-40B4-BE49-F238E27FC236}">
              <a16:creationId xmlns:a16="http://schemas.microsoft.com/office/drawing/2014/main" id="{2B90D902-B86D-495E-8E7C-341B13FEAA02}"/>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4" name="正方形/長方形 423">
          <a:extLst>
            <a:ext uri="{FF2B5EF4-FFF2-40B4-BE49-F238E27FC236}">
              <a16:creationId xmlns:a16="http://schemas.microsoft.com/office/drawing/2014/main" id="{A94BB143-66BC-4266-A080-69DF2688AF7E}"/>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5" name="正方形/長方形 424">
          <a:extLst>
            <a:ext uri="{FF2B5EF4-FFF2-40B4-BE49-F238E27FC236}">
              <a16:creationId xmlns:a16="http://schemas.microsoft.com/office/drawing/2014/main" id="{96660F96-3803-4ADB-925C-4CDDA804EB69}"/>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6" name="正方形/長方形 425">
          <a:extLst>
            <a:ext uri="{FF2B5EF4-FFF2-40B4-BE49-F238E27FC236}">
              <a16:creationId xmlns:a16="http://schemas.microsoft.com/office/drawing/2014/main" id="{68A131CA-D19E-4F66-AE8D-8097541A8001}"/>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7" name="正方形/長方形 426">
          <a:extLst>
            <a:ext uri="{FF2B5EF4-FFF2-40B4-BE49-F238E27FC236}">
              <a16:creationId xmlns:a16="http://schemas.microsoft.com/office/drawing/2014/main" id="{1B6FA9D4-BB36-4E1A-A442-D4041F13260C}"/>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8" name="正方形/長方形 427">
          <a:extLst>
            <a:ext uri="{FF2B5EF4-FFF2-40B4-BE49-F238E27FC236}">
              <a16:creationId xmlns:a16="http://schemas.microsoft.com/office/drawing/2014/main" id="{E3004123-9A24-43A8-965D-48D27F70360B}"/>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正方形/長方形 428">
          <a:extLst>
            <a:ext uri="{FF2B5EF4-FFF2-40B4-BE49-F238E27FC236}">
              <a16:creationId xmlns:a16="http://schemas.microsoft.com/office/drawing/2014/main" id="{6AB9FDB6-C127-4F48-85AD-96E606EA703D}"/>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0" name="正方形/長方形 429">
          <a:extLst>
            <a:ext uri="{FF2B5EF4-FFF2-40B4-BE49-F238E27FC236}">
              <a16:creationId xmlns:a16="http://schemas.microsoft.com/office/drawing/2014/main" id="{3E630A12-86CB-459A-84B9-0E3EB13EFCBB}"/>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1" name="正方形/長方形 430">
          <a:extLst>
            <a:ext uri="{FF2B5EF4-FFF2-40B4-BE49-F238E27FC236}">
              <a16:creationId xmlns:a16="http://schemas.microsoft.com/office/drawing/2014/main" id="{D9C9968F-079E-41B9-947A-7314117925C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2" name="テキスト ボックス 431">
          <a:extLst>
            <a:ext uri="{FF2B5EF4-FFF2-40B4-BE49-F238E27FC236}">
              <a16:creationId xmlns:a16="http://schemas.microsoft.com/office/drawing/2014/main" id="{D8C8BF11-E472-4F8C-B515-E90506F183BB}"/>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平成２２年度から年間地方債発行額の上限を６億円としたことにより地方債残高が減少したため、将来負担比率は無し（マイナス）となっている。</a:t>
          </a:r>
          <a:endParaRPr lang="ja-JP" altLang="ja-JP" sz="1400">
            <a:effectLst/>
          </a:endParaRPr>
        </a:p>
        <a:p>
          <a:r>
            <a:rPr kumimoji="1" lang="ja-JP" altLang="ja-JP" sz="1100">
              <a:solidFill>
                <a:schemeClr val="dk1"/>
              </a:solidFill>
              <a:effectLst/>
              <a:latin typeface="+mn-lt"/>
              <a:ea typeface="+mn-ea"/>
              <a:cs typeface="+mn-cs"/>
            </a:rPr>
            <a:t>　財政調整基金が標準財政規模に比べ比較的大きいことも、将来負担比率がマイナスである要因である。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33" name="テキスト ボックス 432">
          <a:extLst>
            <a:ext uri="{FF2B5EF4-FFF2-40B4-BE49-F238E27FC236}">
              <a16:creationId xmlns:a16="http://schemas.microsoft.com/office/drawing/2014/main" id="{915C200C-C0E5-4C1E-BE36-923A83F648E2}"/>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4" name="直線コネクタ 433">
          <a:extLst>
            <a:ext uri="{FF2B5EF4-FFF2-40B4-BE49-F238E27FC236}">
              <a16:creationId xmlns:a16="http://schemas.microsoft.com/office/drawing/2014/main" id="{EF51B8AA-845E-4725-B570-558DD47FDE4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5" name="テキスト ボックス 434">
          <a:extLst>
            <a:ext uri="{FF2B5EF4-FFF2-40B4-BE49-F238E27FC236}">
              <a16:creationId xmlns:a16="http://schemas.microsoft.com/office/drawing/2014/main" id="{8F39FA13-B6BD-4226-BC4E-E795CECE2C76}"/>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6" name="直線コネクタ 435">
          <a:extLst>
            <a:ext uri="{FF2B5EF4-FFF2-40B4-BE49-F238E27FC236}">
              <a16:creationId xmlns:a16="http://schemas.microsoft.com/office/drawing/2014/main" id="{368D6524-0A49-4BE6-A68A-947EC8DE863C}"/>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7" name="テキスト ボックス 436">
          <a:extLst>
            <a:ext uri="{FF2B5EF4-FFF2-40B4-BE49-F238E27FC236}">
              <a16:creationId xmlns:a16="http://schemas.microsoft.com/office/drawing/2014/main" id="{5D81075C-518C-4508-B6D4-FDD39EB0001A}"/>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8" name="直線コネクタ 437">
          <a:extLst>
            <a:ext uri="{FF2B5EF4-FFF2-40B4-BE49-F238E27FC236}">
              <a16:creationId xmlns:a16="http://schemas.microsoft.com/office/drawing/2014/main" id="{4DD6D9E3-AFEE-40F2-8697-042DB75759DA}"/>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9" name="テキスト ボックス 438">
          <a:extLst>
            <a:ext uri="{FF2B5EF4-FFF2-40B4-BE49-F238E27FC236}">
              <a16:creationId xmlns:a16="http://schemas.microsoft.com/office/drawing/2014/main" id="{D5F108CB-6676-4083-82C3-1AADC1787141}"/>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0" name="直線コネクタ 439">
          <a:extLst>
            <a:ext uri="{FF2B5EF4-FFF2-40B4-BE49-F238E27FC236}">
              <a16:creationId xmlns:a16="http://schemas.microsoft.com/office/drawing/2014/main" id="{DB76E4FB-0F23-4FE2-9B4E-2C8BC12F8353}"/>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1" name="テキスト ボックス 440">
          <a:extLst>
            <a:ext uri="{FF2B5EF4-FFF2-40B4-BE49-F238E27FC236}">
              <a16:creationId xmlns:a16="http://schemas.microsoft.com/office/drawing/2014/main" id="{A6F11CB1-D313-472D-BE8D-EDAE0505B64A}"/>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2" name="直線コネクタ 441">
          <a:extLst>
            <a:ext uri="{FF2B5EF4-FFF2-40B4-BE49-F238E27FC236}">
              <a16:creationId xmlns:a16="http://schemas.microsoft.com/office/drawing/2014/main" id="{1B4E3554-06E7-43F6-8E6D-0CE5B28CFB58}"/>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3" name="テキスト ボックス 442">
          <a:extLst>
            <a:ext uri="{FF2B5EF4-FFF2-40B4-BE49-F238E27FC236}">
              <a16:creationId xmlns:a16="http://schemas.microsoft.com/office/drawing/2014/main" id="{C66C389B-1009-4590-90C3-95C874FE91F1}"/>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4" name="直線コネクタ 443">
          <a:extLst>
            <a:ext uri="{FF2B5EF4-FFF2-40B4-BE49-F238E27FC236}">
              <a16:creationId xmlns:a16="http://schemas.microsoft.com/office/drawing/2014/main" id="{7F4E5772-7985-415B-8F9E-6B8677A61528}"/>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5" name="テキスト ボックス 444">
          <a:extLst>
            <a:ext uri="{FF2B5EF4-FFF2-40B4-BE49-F238E27FC236}">
              <a16:creationId xmlns:a16="http://schemas.microsoft.com/office/drawing/2014/main" id="{A19CC090-C79A-4A75-9341-9718C4C6405B}"/>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6" name="直線コネクタ 445">
          <a:extLst>
            <a:ext uri="{FF2B5EF4-FFF2-40B4-BE49-F238E27FC236}">
              <a16:creationId xmlns:a16="http://schemas.microsoft.com/office/drawing/2014/main" id="{D166F081-084C-4835-B262-9613D1039E0F}"/>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7" name="テキスト ボックス 446">
          <a:extLst>
            <a:ext uri="{FF2B5EF4-FFF2-40B4-BE49-F238E27FC236}">
              <a16:creationId xmlns:a16="http://schemas.microsoft.com/office/drawing/2014/main" id="{D9E63F23-B393-45FF-B2F6-9B6E0CE1B1AA}"/>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8" name="直線コネクタ 447">
          <a:extLst>
            <a:ext uri="{FF2B5EF4-FFF2-40B4-BE49-F238E27FC236}">
              <a16:creationId xmlns:a16="http://schemas.microsoft.com/office/drawing/2014/main" id="{5EE6BB7F-EF21-46F3-B5DD-73BA365BDFB5}"/>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9" name="将来負担の状況グラフ枠">
          <a:extLst>
            <a:ext uri="{FF2B5EF4-FFF2-40B4-BE49-F238E27FC236}">
              <a16:creationId xmlns:a16="http://schemas.microsoft.com/office/drawing/2014/main" id="{E8713B29-265B-47DE-B370-38AC8033BF67}"/>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45176</xdr:rowOff>
    </xdr:to>
    <xdr:cxnSp macro="">
      <xdr:nvCxnSpPr>
        <xdr:cNvPr id="450" name="直線コネクタ 449">
          <a:extLst>
            <a:ext uri="{FF2B5EF4-FFF2-40B4-BE49-F238E27FC236}">
              <a16:creationId xmlns:a16="http://schemas.microsoft.com/office/drawing/2014/main" id="{5A7BDE9B-3175-4B13-9794-EF5908903F23}"/>
            </a:ext>
          </a:extLst>
        </xdr:cNvPr>
        <xdr:cNvCxnSpPr/>
      </xdr:nvCxnSpPr>
      <xdr:spPr>
        <a:xfrm flipV="1">
          <a:off x="17018000" y="2313214"/>
          <a:ext cx="0" cy="16753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17253</xdr:rowOff>
    </xdr:from>
    <xdr:ext cx="762000" cy="259045"/>
    <xdr:sp macro="" textlink="">
      <xdr:nvSpPr>
        <xdr:cNvPr id="451" name="将来負担の状況最小値テキスト">
          <a:extLst>
            <a:ext uri="{FF2B5EF4-FFF2-40B4-BE49-F238E27FC236}">
              <a16:creationId xmlns:a16="http://schemas.microsoft.com/office/drawing/2014/main" id="{1413E084-B793-49F9-8517-0D15F2B43AC2}"/>
            </a:ext>
          </a:extLst>
        </xdr:cNvPr>
        <xdr:cNvSpPr txBox="1"/>
      </xdr:nvSpPr>
      <xdr:spPr>
        <a:xfrm>
          <a:off x="17106900" y="396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45176</xdr:rowOff>
    </xdr:from>
    <xdr:to>
      <xdr:col>81</xdr:col>
      <xdr:colOff>133350</xdr:colOff>
      <xdr:row>23</xdr:row>
      <xdr:rowOff>45176</xdr:rowOff>
    </xdr:to>
    <xdr:cxnSp macro="">
      <xdr:nvCxnSpPr>
        <xdr:cNvPr id="452" name="直線コネクタ 451">
          <a:extLst>
            <a:ext uri="{FF2B5EF4-FFF2-40B4-BE49-F238E27FC236}">
              <a16:creationId xmlns:a16="http://schemas.microsoft.com/office/drawing/2014/main" id="{E71C4532-F174-45AD-AF13-E459920ED156}"/>
            </a:ext>
          </a:extLst>
        </xdr:cNvPr>
        <xdr:cNvCxnSpPr/>
      </xdr:nvCxnSpPr>
      <xdr:spPr>
        <a:xfrm>
          <a:off x="16929100" y="3988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3" name="将来負担の状況最大値テキスト">
          <a:extLst>
            <a:ext uri="{FF2B5EF4-FFF2-40B4-BE49-F238E27FC236}">
              <a16:creationId xmlns:a16="http://schemas.microsoft.com/office/drawing/2014/main" id="{0C73BB59-CDD3-4F90-A187-513CF306D4E6}"/>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4" name="直線コネクタ 453">
          <a:extLst>
            <a:ext uri="{FF2B5EF4-FFF2-40B4-BE49-F238E27FC236}">
              <a16:creationId xmlns:a16="http://schemas.microsoft.com/office/drawing/2014/main" id="{67B675F1-C9BA-4B8E-AE23-53BFF5C53BCE}"/>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5" name="将来負担の状況平均値テキスト">
          <a:extLst>
            <a:ext uri="{FF2B5EF4-FFF2-40B4-BE49-F238E27FC236}">
              <a16:creationId xmlns:a16="http://schemas.microsoft.com/office/drawing/2014/main" id="{3F7DC847-F676-4B12-806D-83E09CA5134B}"/>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6" name="フローチャート: 判断 455">
          <a:extLst>
            <a:ext uri="{FF2B5EF4-FFF2-40B4-BE49-F238E27FC236}">
              <a16:creationId xmlns:a16="http://schemas.microsoft.com/office/drawing/2014/main" id="{CFBF6B07-3CFD-4D1C-B6B4-E9A26A51E3AD}"/>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131233</xdr:rowOff>
    </xdr:from>
    <xdr:to>
      <xdr:col>77</xdr:col>
      <xdr:colOff>95250</xdr:colOff>
      <xdr:row>14</xdr:row>
      <xdr:rowOff>61383</xdr:rowOff>
    </xdr:to>
    <xdr:sp macro="" textlink="">
      <xdr:nvSpPr>
        <xdr:cNvPr id="457" name="フローチャート: 判断 456">
          <a:extLst>
            <a:ext uri="{FF2B5EF4-FFF2-40B4-BE49-F238E27FC236}">
              <a16:creationId xmlns:a16="http://schemas.microsoft.com/office/drawing/2014/main" id="{CB1E9E22-BF91-47B1-8DE0-D700B6511BDE}"/>
            </a:ext>
          </a:extLst>
        </xdr:cNvPr>
        <xdr:cNvSpPr/>
      </xdr:nvSpPr>
      <xdr:spPr>
        <a:xfrm>
          <a:off x="16129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71560</xdr:rowOff>
    </xdr:from>
    <xdr:ext cx="736600" cy="259045"/>
    <xdr:sp macro="" textlink="">
      <xdr:nvSpPr>
        <xdr:cNvPr id="458" name="テキスト ボックス 457">
          <a:extLst>
            <a:ext uri="{FF2B5EF4-FFF2-40B4-BE49-F238E27FC236}">
              <a16:creationId xmlns:a16="http://schemas.microsoft.com/office/drawing/2014/main" id="{6A4F95F2-0CC8-4EFA-BA68-DEEE9A0C29D0}"/>
            </a:ext>
          </a:extLst>
        </xdr:cNvPr>
        <xdr:cNvSpPr txBox="1"/>
      </xdr:nvSpPr>
      <xdr:spPr>
        <a:xfrm>
          <a:off x="15798800" y="2128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132140</xdr:rowOff>
    </xdr:from>
    <xdr:to>
      <xdr:col>73</xdr:col>
      <xdr:colOff>44450</xdr:colOff>
      <xdr:row>15</xdr:row>
      <xdr:rowOff>62290</xdr:rowOff>
    </xdr:to>
    <xdr:sp macro="" textlink="">
      <xdr:nvSpPr>
        <xdr:cNvPr id="459" name="フローチャート: 判断 458">
          <a:extLst>
            <a:ext uri="{FF2B5EF4-FFF2-40B4-BE49-F238E27FC236}">
              <a16:creationId xmlns:a16="http://schemas.microsoft.com/office/drawing/2014/main" id="{8FCC3E92-1FB1-49AD-93CA-0A737354DF0C}"/>
            </a:ext>
          </a:extLst>
        </xdr:cNvPr>
        <xdr:cNvSpPr/>
      </xdr:nvSpPr>
      <xdr:spPr>
        <a:xfrm>
          <a:off x="15240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72467</xdr:rowOff>
    </xdr:from>
    <xdr:ext cx="762000" cy="259045"/>
    <xdr:sp macro="" textlink="">
      <xdr:nvSpPr>
        <xdr:cNvPr id="460" name="テキスト ボックス 459">
          <a:extLst>
            <a:ext uri="{FF2B5EF4-FFF2-40B4-BE49-F238E27FC236}">
              <a16:creationId xmlns:a16="http://schemas.microsoft.com/office/drawing/2014/main" id="{94C1198A-0C85-4DE1-9672-5385CD460311}"/>
            </a:ext>
          </a:extLst>
        </xdr:cNvPr>
        <xdr:cNvSpPr txBox="1"/>
      </xdr:nvSpPr>
      <xdr:spPr>
        <a:xfrm>
          <a:off x="14909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103414</xdr:rowOff>
    </xdr:from>
    <xdr:to>
      <xdr:col>68</xdr:col>
      <xdr:colOff>203200</xdr:colOff>
      <xdr:row>15</xdr:row>
      <xdr:rowOff>33564</xdr:rowOff>
    </xdr:to>
    <xdr:sp macro="" textlink="">
      <xdr:nvSpPr>
        <xdr:cNvPr id="461" name="フローチャート: 判断 460">
          <a:extLst>
            <a:ext uri="{FF2B5EF4-FFF2-40B4-BE49-F238E27FC236}">
              <a16:creationId xmlns:a16="http://schemas.microsoft.com/office/drawing/2014/main" id="{C1DB0425-6C92-48E0-BE4C-49660B1FD442}"/>
            </a:ext>
          </a:extLst>
        </xdr:cNvPr>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43741</xdr:rowOff>
    </xdr:from>
    <xdr:ext cx="762000" cy="259045"/>
    <xdr:sp macro="" textlink="">
      <xdr:nvSpPr>
        <xdr:cNvPr id="462" name="テキスト ボックス 461">
          <a:extLst>
            <a:ext uri="{FF2B5EF4-FFF2-40B4-BE49-F238E27FC236}">
              <a16:creationId xmlns:a16="http://schemas.microsoft.com/office/drawing/2014/main" id="{5AC0D790-653C-429B-B79C-9B818132ACDA}"/>
            </a:ext>
          </a:extLst>
        </xdr:cNvPr>
        <xdr:cNvSpPr txBox="1"/>
      </xdr:nvSpPr>
      <xdr:spPr>
        <a:xfrm>
          <a:off x="14020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102265</xdr:rowOff>
    </xdr:from>
    <xdr:to>
      <xdr:col>64</xdr:col>
      <xdr:colOff>152400</xdr:colOff>
      <xdr:row>15</xdr:row>
      <xdr:rowOff>32415</xdr:rowOff>
    </xdr:to>
    <xdr:sp macro="" textlink="">
      <xdr:nvSpPr>
        <xdr:cNvPr id="463" name="フローチャート: 判断 462">
          <a:extLst>
            <a:ext uri="{FF2B5EF4-FFF2-40B4-BE49-F238E27FC236}">
              <a16:creationId xmlns:a16="http://schemas.microsoft.com/office/drawing/2014/main" id="{FC5813EB-BF30-49A8-9382-3C205BFA8E59}"/>
            </a:ext>
          </a:extLst>
        </xdr:cNvPr>
        <xdr:cNvSpPr/>
      </xdr:nvSpPr>
      <xdr:spPr>
        <a:xfrm>
          <a:off x="13462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42592</xdr:rowOff>
    </xdr:from>
    <xdr:ext cx="762000" cy="259045"/>
    <xdr:sp macro="" textlink="">
      <xdr:nvSpPr>
        <xdr:cNvPr id="464" name="テキスト ボックス 463">
          <a:extLst>
            <a:ext uri="{FF2B5EF4-FFF2-40B4-BE49-F238E27FC236}">
              <a16:creationId xmlns:a16="http://schemas.microsoft.com/office/drawing/2014/main" id="{FBC33E24-ED9C-4888-939A-CCA6E3A57B53}"/>
            </a:ext>
          </a:extLst>
        </xdr:cNvPr>
        <xdr:cNvSpPr txBox="1"/>
      </xdr:nvSpPr>
      <xdr:spPr>
        <a:xfrm>
          <a:off x="13131800" y="227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92B0E35A-B3C9-4441-B48C-109C0F38831C}"/>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687D1D69-8AFF-4FF8-AEB1-1FA3798805F7}"/>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1D9B8402-838B-48D7-AC61-EAF467CAB0CB}"/>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E4CB44BE-4A92-4B62-A9E0-E8FF153045B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7AD48D04-A357-41A5-92AD-4DDD1B557FFF}"/>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9,825
9,758
343.69
10,765,569
10,068,527
560,839
5,131,428
5,961,925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人件費に係る経常収支比率は、町村合併以降、職員数の適正管理を実施しており、類似団体の平均とほぼ同様に推移している。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96520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68597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96520</xdr:rowOff>
    </xdr:from>
    <xdr:to>
      <xdr:col>24</xdr:col>
      <xdr:colOff>114300</xdr:colOff>
      <xdr:row>40</xdr:row>
      <xdr:rowOff>96520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111760</xdr:rowOff>
    </xdr:from>
    <xdr:to>
      <xdr:col>24</xdr:col>
      <xdr:colOff>25400</xdr:colOff>
      <xdr:row>36</xdr:row>
      <xdr:rowOff>119380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839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111760</xdr:rowOff>
    </xdr:from>
    <xdr:to>
      <xdr:col>19</xdr:col>
      <xdr:colOff>187325</xdr:colOff>
      <xdr:row>37</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839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37</xdr:row>
      <xdr:rowOff>69850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306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58420</xdr:rowOff>
    </xdr:from>
    <xdr:to>
      <xdr:col>11</xdr:col>
      <xdr:colOff>9525</xdr:colOff>
      <xdr:row>36</xdr:row>
      <xdr:rowOff>104140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30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163830</xdr:rowOff>
    </xdr:from>
    <xdr:to>
      <xdr:col>11</xdr:col>
      <xdr:colOff>60325</xdr:colOff>
      <xdr:row>36</xdr:row>
      <xdr:rowOff>93980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104157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134637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40657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60960</xdr:rowOff>
    </xdr:from>
    <xdr:to>
      <xdr:col>20</xdr:col>
      <xdr:colOff>38100</xdr:colOff>
      <xdr:row>36</xdr:row>
      <xdr:rowOff>162560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物件費に係る経常収支比率は、近年、類似団体の平均を上回る傾向にある。令和</a:t>
          </a:r>
          <a:r>
            <a:rPr kumimoji="1" lang="ja-JP" altLang="en-US" sz="1100">
              <a:solidFill>
                <a:sysClr val="windowText" lastClr="000000"/>
              </a:solidFill>
              <a:effectLst/>
              <a:latin typeface="+mn-lt"/>
              <a:ea typeface="+mn-ea"/>
              <a:cs typeface="+mn-cs"/>
            </a:rPr>
            <a:t>４</a:t>
          </a:r>
          <a:r>
            <a:rPr kumimoji="1" lang="ja-JP" altLang="ja-JP" sz="1100">
              <a:solidFill>
                <a:sysClr val="windowText" lastClr="000000"/>
              </a:solidFill>
              <a:effectLst/>
              <a:latin typeface="+mn-lt"/>
              <a:ea typeface="+mn-ea"/>
              <a:cs typeface="+mn-cs"/>
            </a:rPr>
            <a:t>年度においては令和４年８月大雨災害、中学校の統合</a:t>
          </a:r>
          <a:r>
            <a:rPr kumimoji="1" lang="ja-JP" altLang="en-US" sz="1100">
              <a:solidFill>
                <a:sysClr val="windowText" lastClr="000000"/>
              </a:solidFill>
              <a:effectLst/>
              <a:latin typeface="+mn-lt"/>
              <a:ea typeface="+mn-ea"/>
              <a:cs typeface="+mn-cs"/>
            </a:rPr>
            <a:t>によるスクールバス増便</a:t>
          </a:r>
          <a:r>
            <a:rPr kumimoji="1" lang="ja-JP" altLang="ja-JP" sz="1100">
              <a:solidFill>
                <a:sysClr val="windowText" lastClr="000000"/>
              </a:solidFill>
              <a:effectLst/>
              <a:latin typeface="+mn-lt"/>
              <a:ea typeface="+mn-ea"/>
              <a:cs typeface="+mn-cs"/>
            </a:rPr>
            <a:t>、コロナ対策事業により</a:t>
          </a:r>
          <a:r>
            <a:rPr kumimoji="1" lang="ja-JP" altLang="en-US" sz="1100">
              <a:solidFill>
                <a:sysClr val="windowText" lastClr="000000"/>
              </a:solidFill>
              <a:effectLst/>
              <a:latin typeface="+mn-lt"/>
              <a:ea typeface="+mn-ea"/>
              <a:cs typeface="+mn-cs"/>
            </a:rPr>
            <a:t>大幅に増加</a:t>
          </a:r>
          <a:r>
            <a:rPr kumimoji="1" lang="ja-JP" altLang="ja-JP" sz="1100">
              <a:solidFill>
                <a:sysClr val="windowText" lastClr="000000"/>
              </a:solidFill>
              <a:effectLst/>
              <a:latin typeface="+mn-lt"/>
              <a:ea typeface="+mn-ea"/>
              <a:cs typeface="+mn-cs"/>
            </a:rPr>
            <a:t>したところである。　　</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物件費削減を進めるために、町内に存在する採算性や機能性の低い類似した施設の今後のあり方について、公共施設総合管理計画をもとに統廃合及び民間委託等適切な施策を具現化していく。</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64135</xdr:rowOff>
    </xdr:from>
    <xdr:to>
      <xdr:col>82</xdr:col>
      <xdr:colOff>107950</xdr:colOff>
      <xdr:row>20</xdr:row>
      <xdr:rowOff>52705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9298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24782</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45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52705</xdr:rowOff>
    </xdr:from>
    <xdr:to>
      <xdr:col>82</xdr:col>
      <xdr:colOff>196850</xdr:colOff>
      <xdr:row>20</xdr:row>
      <xdr:rowOff>52705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481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150512</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36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64135</xdr:rowOff>
    </xdr:from>
    <xdr:to>
      <xdr:col>82</xdr:col>
      <xdr:colOff>196850</xdr:colOff>
      <xdr:row>13</xdr:row>
      <xdr:rowOff>64135</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9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17</xdr:row>
      <xdr:rowOff>138430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87020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29862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30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xdr:rowOff>
    </xdr:from>
    <xdr:to>
      <xdr:col>82</xdr:col>
      <xdr:colOff>158750</xdr:colOff>
      <xdr:row>15</xdr:row>
      <xdr:rowOff>114935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16</xdr:row>
      <xdr:rowOff>127000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870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62247</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98425</xdr:rowOff>
    </xdr:from>
    <xdr:to>
      <xdr:col>73</xdr:col>
      <xdr:colOff>180975</xdr:colOff>
      <xdr:row>16</xdr:row>
      <xdr:rowOff>127000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8416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144780</xdr:rowOff>
    </xdr:from>
    <xdr:to>
      <xdr:col>74</xdr:col>
      <xdr:colOff>31750</xdr:colOff>
      <xdr:row>15</xdr:row>
      <xdr:rowOff>74930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85107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98425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7559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116205</xdr:rowOff>
    </xdr:from>
    <xdr:to>
      <xdr:col>69</xdr:col>
      <xdr:colOff>142875</xdr:colOff>
      <xdr:row>16</xdr:row>
      <xdr:rowOff>46355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56532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45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64770</xdr:rowOff>
    </xdr:from>
    <xdr:to>
      <xdr:col>65</xdr:col>
      <xdr:colOff>53975</xdr:colOff>
      <xdr:row>15</xdr:row>
      <xdr:rowOff>166370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3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59707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76200</xdr:rowOff>
    </xdr:from>
    <xdr:to>
      <xdr:col>78</xdr:col>
      <xdr:colOff>120650</xdr:colOff>
      <xdr:row>17</xdr:row>
      <xdr:rowOff>6350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47625</xdr:rowOff>
    </xdr:from>
    <xdr:to>
      <xdr:col>69</xdr:col>
      <xdr:colOff>142875</xdr:colOff>
      <xdr:row>16</xdr:row>
      <xdr:rowOff>149225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79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134002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87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扶助費に係る経常収支比率は、類似団体の平均とほぼ同様に推移している。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しかし、今後は、子育て対策の増や超高齢社会への対応など、社会保障関係費用の伸びとともに比率も高くなってくると予想される。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805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99077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127000</xdr:rowOff>
    </xdr:from>
    <xdr:to>
      <xdr:col>24</xdr:col>
      <xdr:colOff>114300</xdr:colOff>
      <xdr:row>61</xdr:row>
      <xdr:rowOff>127000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56</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690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168927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2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88900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613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107950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6139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57150</xdr:rowOff>
    </xdr:from>
    <xdr:to>
      <xdr:col>15</xdr:col>
      <xdr:colOff>149225</xdr:colOff>
      <xdr:row>56</xdr:row>
      <xdr:rowOff>158750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143527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107950</xdr:rowOff>
    </xdr:from>
    <xdr:to>
      <xdr:col>11</xdr:col>
      <xdr:colOff>9525</xdr:colOff>
      <xdr:row>56</xdr:row>
      <xdr:rowOff>146050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709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48277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57150</xdr:rowOff>
    </xdr:from>
    <xdr:to>
      <xdr:col>11</xdr:col>
      <xdr:colOff>60325</xdr:colOff>
      <xdr:row>56</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168927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35577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類似団体平均と比べると低い数値となっている。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建築年数を重ねた公共施設を多く抱える当町にとっては、今後、維持補修に要する経費が大きくなってくることが予想されるため、公共施設の適正管理や財政負担の軽減や平準化に努める。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79375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51452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0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79375</xdr:rowOff>
    </xdr:from>
    <xdr:to>
      <xdr:col>82</xdr:col>
      <xdr:colOff>196850</xdr:colOff>
      <xdr:row>61</xdr:row>
      <xdr:rowOff>79375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37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60325</xdr:rowOff>
    </xdr:from>
    <xdr:to>
      <xdr:col>82</xdr:col>
      <xdr:colOff>107950</xdr:colOff>
      <xdr:row>56</xdr:row>
      <xdr:rowOff>31750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490075"/>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38752</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39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66675</xdr:rowOff>
    </xdr:from>
    <xdr:to>
      <xdr:col>82</xdr:col>
      <xdr:colOff>158750</xdr:colOff>
      <xdr:row>56</xdr:row>
      <xdr:rowOff>168275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98425</xdr:rowOff>
    </xdr:from>
    <xdr:to>
      <xdr:col>78</xdr:col>
      <xdr:colOff>69850</xdr:colOff>
      <xdr:row>56</xdr:row>
      <xdr:rowOff>31750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52817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38100</xdr:rowOff>
    </xdr:from>
    <xdr:to>
      <xdr:col>78</xdr:col>
      <xdr:colOff>120650</xdr:colOff>
      <xdr:row>56</xdr:row>
      <xdr:rowOff>139700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124477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98425</xdr:rowOff>
    </xdr:from>
    <xdr:to>
      <xdr:col>73</xdr:col>
      <xdr:colOff>180975</xdr:colOff>
      <xdr:row>55</xdr:row>
      <xdr:rowOff>107950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5281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133350</xdr:rowOff>
    </xdr:from>
    <xdr:to>
      <xdr:col>74</xdr:col>
      <xdr:colOff>31750</xdr:colOff>
      <xdr:row>57</xdr:row>
      <xdr:rowOff>63500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48277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79375</xdr:rowOff>
    </xdr:from>
    <xdr:to>
      <xdr:col>69</xdr:col>
      <xdr:colOff>92075</xdr:colOff>
      <xdr:row>55</xdr:row>
      <xdr:rowOff>107950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5091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0</xdr:rowOff>
    </xdr:from>
    <xdr:to>
      <xdr:col>69</xdr:col>
      <xdr:colOff>142875</xdr:colOff>
      <xdr:row>57</xdr:row>
      <xdr:rowOff>101600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86377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143527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9525</xdr:rowOff>
    </xdr:from>
    <xdr:to>
      <xdr:col>82</xdr:col>
      <xdr:colOff>158750</xdr:colOff>
      <xdr:row>55</xdr:row>
      <xdr:rowOff>111125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43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26052</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28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152400</xdr:rowOff>
    </xdr:from>
    <xdr:to>
      <xdr:col>78</xdr:col>
      <xdr:colOff>120650</xdr:colOff>
      <xdr:row>56</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92727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47625</xdr:rowOff>
    </xdr:from>
    <xdr:to>
      <xdr:col>74</xdr:col>
      <xdr:colOff>31750</xdr:colOff>
      <xdr:row>55</xdr:row>
      <xdr:rowOff>149225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47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159402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24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57150</xdr:rowOff>
    </xdr:from>
    <xdr:to>
      <xdr:col>69</xdr:col>
      <xdr:colOff>142875</xdr:colOff>
      <xdr:row>55</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168927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28575</xdr:rowOff>
    </xdr:from>
    <xdr:to>
      <xdr:col>65</xdr:col>
      <xdr:colOff>53975</xdr:colOff>
      <xdr:row>55</xdr:row>
      <xdr:rowOff>130175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45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140352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22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050">
              <a:solidFill>
                <a:sysClr val="windowText" lastClr="000000"/>
              </a:solidFill>
              <a:effectLst/>
              <a:latin typeface="+mn-lt"/>
              <a:ea typeface="+mn-ea"/>
              <a:cs typeface="+mn-cs"/>
            </a:rPr>
            <a:t>補助費等に係る経常収支比率は、例年、類似団体の平均より</a:t>
          </a:r>
          <a:r>
            <a:rPr kumimoji="1" lang="ja-JP" altLang="en-US" sz="1050">
              <a:solidFill>
                <a:sysClr val="windowText" lastClr="000000"/>
              </a:solidFill>
              <a:effectLst/>
              <a:latin typeface="+mn-lt"/>
              <a:ea typeface="+mn-ea"/>
              <a:cs typeface="+mn-cs"/>
            </a:rPr>
            <a:t>低い</a:t>
          </a:r>
          <a:r>
            <a:rPr kumimoji="1" lang="ja-JP" altLang="ja-JP" sz="1050">
              <a:solidFill>
                <a:sysClr val="windowText" lastClr="000000"/>
              </a:solidFill>
              <a:effectLst/>
              <a:latin typeface="+mn-lt"/>
              <a:ea typeface="+mn-ea"/>
              <a:cs typeface="+mn-cs"/>
            </a:rPr>
            <a:t>傾向に</a:t>
          </a:r>
          <a:r>
            <a:rPr kumimoji="1" lang="ja-JP" altLang="en-US" sz="1050">
              <a:solidFill>
                <a:sysClr val="windowText" lastClr="000000"/>
              </a:solidFill>
              <a:effectLst/>
              <a:latin typeface="+mn-lt"/>
              <a:ea typeface="+mn-ea"/>
              <a:cs typeface="+mn-cs"/>
            </a:rPr>
            <a:t>ある。　　</a:t>
          </a:r>
          <a:endParaRPr kumimoji="1" lang="en-US" altLang="ja-JP" sz="1050">
            <a:solidFill>
              <a:sysClr val="windowText" lastClr="000000"/>
            </a:solidFill>
            <a:effectLst/>
            <a:latin typeface="+mn-lt"/>
            <a:ea typeface="+mn-ea"/>
            <a:cs typeface="+mn-cs"/>
          </a:endParaRPr>
        </a:p>
        <a:p>
          <a:pPr eaLnBrk="1" fontAlgn="auto" latinLnBrk="0" hangingPunct="1"/>
          <a:r>
            <a:rPr kumimoji="1" lang="ja-JP" altLang="en-US" sz="1050">
              <a:solidFill>
                <a:sysClr val="windowText" lastClr="000000"/>
              </a:solidFill>
              <a:effectLst/>
              <a:latin typeface="+mn-lt"/>
              <a:ea typeface="+mn-ea"/>
              <a:cs typeface="+mn-cs"/>
            </a:rPr>
            <a:t>　</a:t>
          </a:r>
          <a:r>
            <a:rPr kumimoji="1" lang="ja-JP" altLang="ja-JP" sz="1050">
              <a:solidFill>
                <a:sysClr val="windowText" lastClr="000000"/>
              </a:solidFill>
              <a:effectLst/>
              <a:latin typeface="+mn-lt"/>
              <a:ea typeface="+mn-ea"/>
              <a:cs typeface="+mn-cs"/>
            </a:rPr>
            <a:t>令和</a:t>
          </a:r>
          <a:r>
            <a:rPr kumimoji="1" lang="ja-JP" altLang="en-US" sz="1050">
              <a:solidFill>
                <a:sysClr val="windowText" lastClr="000000"/>
              </a:solidFill>
              <a:effectLst/>
              <a:latin typeface="+mn-lt"/>
              <a:ea typeface="+mn-ea"/>
              <a:cs typeface="+mn-cs"/>
            </a:rPr>
            <a:t>４</a:t>
          </a:r>
          <a:r>
            <a:rPr kumimoji="1" lang="ja-JP" altLang="ja-JP" sz="1050">
              <a:solidFill>
                <a:sysClr val="windowText" lastClr="000000"/>
              </a:solidFill>
              <a:effectLst/>
              <a:latin typeface="+mn-lt"/>
              <a:ea typeface="+mn-ea"/>
              <a:cs typeface="+mn-cs"/>
            </a:rPr>
            <a:t>年度は</a:t>
          </a:r>
          <a:r>
            <a:rPr kumimoji="1" lang="ja-JP" altLang="en-US" sz="1050">
              <a:solidFill>
                <a:sysClr val="windowText" lastClr="000000"/>
              </a:solidFill>
              <a:effectLst/>
              <a:latin typeface="+mn-lt"/>
              <a:ea typeface="+mn-ea"/>
              <a:cs typeface="+mn-cs"/>
            </a:rPr>
            <a:t>災害復旧事業にかかる企業会計への補助および被災者への支援により、</a:t>
          </a:r>
          <a:r>
            <a:rPr kumimoji="1" lang="ja-JP" altLang="ja-JP" sz="1050">
              <a:solidFill>
                <a:sysClr val="windowText" lastClr="000000"/>
              </a:solidFill>
              <a:effectLst/>
              <a:latin typeface="+mn-lt"/>
              <a:ea typeface="+mn-ea"/>
              <a:cs typeface="+mn-cs"/>
            </a:rPr>
            <a:t>前年度に比べ</a:t>
          </a:r>
          <a:r>
            <a:rPr kumimoji="1" lang="ja-JP" altLang="en-US" sz="1050">
              <a:solidFill>
                <a:sysClr val="windowText" lastClr="000000"/>
              </a:solidFill>
              <a:effectLst/>
              <a:latin typeface="+mn-lt"/>
              <a:ea typeface="+mn-ea"/>
              <a:cs typeface="+mn-cs"/>
            </a:rPr>
            <a:t>０</a:t>
          </a:r>
          <a:r>
            <a:rPr kumimoji="1" lang="en-US" altLang="ja-JP" sz="1050">
              <a:solidFill>
                <a:sysClr val="windowText" lastClr="000000"/>
              </a:solidFill>
              <a:effectLst/>
              <a:latin typeface="+mn-lt"/>
              <a:ea typeface="+mn-ea"/>
              <a:cs typeface="+mn-cs"/>
            </a:rPr>
            <a:t>.</a:t>
          </a:r>
          <a:r>
            <a:rPr kumimoji="1" lang="ja-JP" altLang="en-US" sz="1050">
              <a:solidFill>
                <a:sysClr val="windowText" lastClr="000000"/>
              </a:solidFill>
              <a:effectLst/>
              <a:latin typeface="+mn-lt"/>
              <a:ea typeface="+mn-ea"/>
              <a:cs typeface="+mn-cs"/>
            </a:rPr>
            <a:t>９</a:t>
          </a:r>
          <a:r>
            <a:rPr kumimoji="1" lang="ja-JP" altLang="ja-JP" sz="1050">
              <a:solidFill>
                <a:sysClr val="windowText" lastClr="000000"/>
              </a:solidFill>
              <a:effectLst/>
              <a:latin typeface="+mn-lt"/>
              <a:ea typeface="+mn-ea"/>
              <a:cs typeface="+mn-cs"/>
            </a:rPr>
            <a:t>ポイントの減となった。</a:t>
          </a:r>
          <a:endParaRPr lang="ja-JP" altLang="ja-JP" sz="1200">
            <a:solidFill>
              <a:sysClr val="windowText" lastClr="000000"/>
            </a:solidFill>
            <a:effectLst/>
          </a:endParaRPr>
        </a:p>
        <a:p>
          <a:pPr eaLnBrk="1" fontAlgn="auto" latinLnBrk="0" hangingPunct="1"/>
          <a:r>
            <a:rPr kumimoji="1" lang="ja-JP" altLang="ja-JP" sz="1050">
              <a:solidFill>
                <a:sysClr val="windowText" lastClr="000000"/>
              </a:solidFill>
              <a:effectLst/>
              <a:latin typeface="+mn-lt"/>
              <a:ea typeface="+mn-ea"/>
              <a:cs typeface="+mn-cs"/>
            </a:rPr>
            <a:t>　目的を達成した事業に対するものや、類似した補助金等、必要性の低い補助金については、総点検による見直しを行い、新規政策による補助金等については、費用対効果をしっかり見極め適切な制度実施に努める。</a:t>
          </a:r>
          <a:endParaRPr lang="ja-JP" altLang="ja-JP" sz="12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81280</xdr:rowOff>
    </xdr:from>
    <xdr:to>
      <xdr:col>82</xdr:col>
      <xdr:colOff>107950</xdr:colOff>
      <xdr:row>40</xdr:row>
      <xdr:rowOff>35560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5676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7637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35560</xdr:rowOff>
    </xdr:from>
    <xdr:to>
      <xdr:col>82</xdr:col>
      <xdr:colOff>196850</xdr:colOff>
      <xdr:row>40</xdr:row>
      <xdr:rowOff>35560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167657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81280</xdr:rowOff>
    </xdr:from>
    <xdr:to>
      <xdr:col>82</xdr:col>
      <xdr:colOff>196850</xdr:colOff>
      <xdr:row>32</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43180</xdr:rowOff>
    </xdr:from>
    <xdr:to>
      <xdr:col>82</xdr:col>
      <xdr:colOff>107950</xdr:colOff>
      <xdr:row>34</xdr:row>
      <xdr:rowOff>111760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8724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170197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99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26670</xdr:rowOff>
    </xdr:from>
    <xdr:to>
      <xdr:col>82</xdr:col>
      <xdr:colOff>158750</xdr:colOff>
      <xdr:row>35</xdr:row>
      <xdr:rowOff>128270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43180</xdr:rowOff>
    </xdr:from>
    <xdr:to>
      <xdr:col>78</xdr:col>
      <xdr:colOff>69850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58724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144780</xdr:rowOff>
    </xdr:from>
    <xdr:to>
      <xdr:col>78</xdr:col>
      <xdr:colOff>120650</xdr:colOff>
      <xdr:row>35</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59707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6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127000</xdr:rowOff>
    </xdr:from>
    <xdr:to>
      <xdr:col>73</xdr:col>
      <xdr:colOff>180975</xdr:colOff>
      <xdr:row>35</xdr:row>
      <xdr:rowOff>46990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9563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11430</xdr:rowOff>
    </xdr:from>
    <xdr:to>
      <xdr:col>74</xdr:col>
      <xdr:colOff>31750</xdr:colOff>
      <xdr:row>35</xdr:row>
      <xdr:rowOff>113030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97807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9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134620</xdr:rowOff>
    </xdr:from>
    <xdr:to>
      <xdr:col>69</xdr:col>
      <xdr:colOff>92075</xdr:colOff>
      <xdr:row>35</xdr:row>
      <xdr:rowOff>46990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9639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99060</xdr:rowOff>
    </xdr:from>
    <xdr:to>
      <xdr:col>69</xdr:col>
      <xdr:colOff>142875</xdr:colOff>
      <xdr:row>35</xdr:row>
      <xdr:rowOff>29210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39387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13987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60960</xdr:rowOff>
    </xdr:from>
    <xdr:to>
      <xdr:col>82</xdr:col>
      <xdr:colOff>158750</xdr:colOff>
      <xdr:row>34</xdr:row>
      <xdr:rowOff>162560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77487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163830</xdr:rowOff>
    </xdr:from>
    <xdr:to>
      <xdr:col>78</xdr:col>
      <xdr:colOff>120650</xdr:colOff>
      <xdr:row>34</xdr:row>
      <xdr:rowOff>93980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104157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59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76200</xdr:rowOff>
    </xdr:from>
    <xdr:to>
      <xdr:col>74</xdr:col>
      <xdr:colOff>31750</xdr:colOff>
      <xdr:row>35</xdr:row>
      <xdr:rowOff>6350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16527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167640</xdr:rowOff>
    </xdr:from>
    <xdr:to>
      <xdr:col>69</xdr:col>
      <xdr:colOff>142875</xdr:colOff>
      <xdr:row>35</xdr:row>
      <xdr:rowOff>97790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82567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08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83820</xdr:rowOff>
    </xdr:from>
    <xdr:to>
      <xdr:col>65</xdr:col>
      <xdr:colOff>53975</xdr:colOff>
      <xdr:row>35</xdr:row>
      <xdr:rowOff>13970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24147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公債費に係る経常収支比率は、町村合併前後に大規模建設事業を行い、地方債を多く発行しており、その元利償還額が膨らんだことにより類似団体の平均を大きく上回っていた。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しかし、元利償還のピークであった平成２２年度以降、年間地方債発行額の上限を設定して財政健全化を目指してきたことで、公債費比率が年々減少し、今回は前年比</a:t>
          </a:r>
          <a:r>
            <a:rPr kumimoji="1" lang="ja-JP" altLang="en-US" sz="1100">
              <a:solidFill>
                <a:sysClr val="windowText" lastClr="000000"/>
              </a:solidFill>
              <a:effectLst/>
              <a:latin typeface="+mn-lt"/>
              <a:ea typeface="+mn-ea"/>
              <a:cs typeface="+mn-cs"/>
            </a:rPr>
            <a:t>０</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ポイントの減と</a:t>
          </a:r>
          <a:r>
            <a:rPr kumimoji="1" lang="ja-JP" altLang="en-US" sz="1100">
              <a:solidFill>
                <a:sysClr val="windowText" lastClr="000000"/>
              </a:solidFill>
              <a:effectLst/>
              <a:latin typeface="+mn-lt"/>
              <a:ea typeface="+mn-ea"/>
              <a:cs typeface="+mn-cs"/>
            </a:rPr>
            <a:t>なった</a:t>
          </a:r>
          <a:r>
            <a:rPr kumimoji="1" lang="ja-JP" altLang="ja-JP" sz="1100">
              <a:solidFill>
                <a:sysClr val="windowText" lastClr="000000"/>
              </a:solidFill>
              <a:effectLst/>
              <a:latin typeface="+mn-lt"/>
              <a:ea typeface="+mn-ea"/>
              <a:cs typeface="+mn-cs"/>
            </a:rPr>
            <a:t>。今後も地方債発行を抑制し、健全化を図っていく。</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81280</xdr:rowOff>
    </xdr:from>
    <xdr:to>
      <xdr:col>24</xdr:col>
      <xdr:colOff>25400</xdr:colOff>
      <xdr:row>80</xdr:row>
      <xdr:rowOff>94996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76858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167657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81280</xdr:rowOff>
    </xdr:from>
    <xdr:to>
      <xdr:col>24</xdr:col>
      <xdr:colOff>114300</xdr:colOff>
      <xdr:row>74</xdr:row>
      <xdr:rowOff>81280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117856</xdr:rowOff>
    </xdr:from>
    <xdr:to>
      <xdr:col>24</xdr:col>
      <xdr:colOff>25400</xdr:colOff>
      <xdr:row>76</xdr:row>
      <xdr:rowOff>140715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148056"/>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140715</xdr:rowOff>
    </xdr:from>
    <xdr:to>
      <xdr:col>19</xdr:col>
      <xdr:colOff>187325</xdr:colOff>
      <xdr:row>77</xdr:row>
      <xdr:rowOff>69850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170915"/>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5335</xdr:rowOff>
    </xdr:from>
    <xdr:to>
      <xdr:col>20</xdr:col>
      <xdr:colOff>38100</xdr:colOff>
      <xdr:row>77</xdr:row>
      <xdr:rowOff>106935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91712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9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78</xdr:row>
      <xdr:rowOff>17272</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27150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17272</xdr:rowOff>
    </xdr:from>
    <xdr:to>
      <xdr:col>11</xdr:col>
      <xdr:colOff>9525</xdr:colOff>
      <xdr:row>78</xdr:row>
      <xdr:rowOff>145287</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390372"/>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55626</xdr:rowOff>
    </xdr:from>
    <xdr:to>
      <xdr:col>11</xdr:col>
      <xdr:colOff>60325</xdr:colOff>
      <xdr:row>77</xdr:row>
      <xdr:rowOff>157226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167403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158259</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67056</xdr:rowOff>
    </xdr:from>
    <xdr:to>
      <xdr:col>24</xdr:col>
      <xdr:colOff>76200</xdr:colOff>
      <xdr:row>76</xdr:row>
      <xdr:rowOff>168656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83583</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94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89915</xdr:rowOff>
    </xdr:from>
    <xdr:to>
      <xdr:col>20</xdr:col>
      <xdr:colOff>38100</xdr:colOff>
      <xdr:row>77</xdr:row>
      <xdr:rowOff>20065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30243</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137922</xdr:rowOff>
    </xdr:from>
    <xdr:to>
      <xdr:col>11</xdr:col>
      <xdr:colOff>60325</xdr:colOff>
      <xdr:row>78</xdr:row>
      <xdr:rowOff>68072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94487</xdr:rowOff>
    </xdr:from>
    <xdr:to>
      <xdr:col>6</xdr:col>
      <xdr:colOff>171450</xdr:colOff>
      <xdr:row>79</xdr:row>
      <xdr:rowOff>24637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9414</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公債費以外に係る経常収支比率は、昨年より</a:t>
          </a:r>
          <a:r>
            <a:rPr kumimoji="1" lang="ja-JP" altLang="en-US" sz="1100">
              <a:solidFill>
                <a:sysClr val="windowText" lastClr="000000"/>
              </a:solidFill>
              <a:effectLst/>
              <a:latin typeface="+mn-lt"/>
              <a:ea typeface="+mn-ea"/>
              <a:cs typeface="+mn-cs"/>
            </a:rPr>
            <a:t>２</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７</a:t>
          </a:r>
          <a:r>
            <a:rPr kumimoji="1" lang="ja-JP" altLang="ja-JP" sz="1100">
              <a:solidFill>
                <a:sysClr val="windowText" lastClr="000000"/>
              </a:solidFill>
              <a:effectLst/>
              <a:latin typeface="+mn-lt"/>
              <a:ea typeface="+mn-ea"/>
              <a:cs typeface="+mn-cs"/>
            </a:rPr>
            <a:t>ポイント増となり類似団体</a:t>
          </a:r>
          <a:r>
            <a:rPr kumimoji="1" lang="ja-JP" altLang="en-US" sz="1100">
              <a:solidFill>
                <a:sysClr val="windowText" lastClr="000000"/>
              </a:solidFill>
              <a:effectLst/>
              <a:latin typeface="+mn-lt"/>
              <a:ea typeface="+mn-ea"/>
              <a:cs typeface="+mn-cs"/>
            </a:rPr>
            <a:t>上回っている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主に</a:t>
          </a:r>
          <a:r>
            <a:rPr kumimoji="1" lang="ja-JP" altLang="en-US" sz="1100">
              <a:solidFill>
                <a:sysClr val="windowText" lastClr="000000"/>
              </a:solidFill>
              <a:effectLst/>
              <a:latin typeface="+mn-lt"/>
              <a:ea typeface="+mn-ea"/>
              <a:cs typeface="+mn-cs"/>
            </a:rPr>
            <a:t>災害復旧、中学校統合</a:t>
          </a:r>
          <a:r>
            <a:rPr kumimoji="1" lang="ja-JP" altLang="ja-JP" sz="1100">
              <a:solidFill>
                <a:sysClr val="windowText" lastClr="000000"/>
              </a:solidFill>
              <a:effectLst/>
              <a:latin typeface="+mn-lt"/>
              <a:ea typeface="+mn-ea"/>
              <a:cs typeface="+mn-cs"/>
            </a:rPr>
            <a:t>を要因と</a:t>
          </a:r>
          <a:r>
            <a:rPr kumimoji="1" lang="ja-JP" altLang="en-US" sz="1100">
              <a:solidFill>
                <a:sysClr val="windowText" lastClr="000000"/>
              </a:solidFill>
              <a:effectLst/>
              <a:latin typeface="+mn-lt"/>
              <a:ea typeface="+mn-ea"/>
              <a:cs typeface="+mn-cs"/>
            </a:rPr>
            <a:t>した物件費、維持補修および</a:t>
          </a:r>
          <a:r>
            <a:rPr kumimoji="1" lang="ja-JP" altLang="ja-JP" sz="1100">
              <a:solidFill>
                <a:sysClr val="windowText" lastClr="000000"/>
              </a:solidFill>
              <a:effectLst/>
              <a:latin typeface="+mn-lt"/>
              <a:ea typeface="+mn-ea"/>
              <a:cs typeface="+mn-cs"/>
            </a:rPr>
            <a:t>町内に存在する採算性や機能性の低い施設の維持管理に費用が掛かっているためである。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公共施設総合管理計画をもとに統廃合及び民間委託等適切な施策による経費削減を目指していく。</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129286</xdr:rowOff>
    </xdr:from>
    <xdr:to>
      <xdr:col>82</xdr:col>
      <xdr:colOff>107950</xdr:colOff>
      <xdr:row>79</xdr:row>
      <xdr:rowOff>101854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5136"/>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73931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61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101854</xdr:rowOff>
    </xdr:from>
    <xdr:to>
      <xdr:col>82</xdr:col>
      <xdr:colOff>196850</xdr:colOff>
      <xdr:row>79</xdr:row>
      <xdr:rowOff>101854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4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44213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129286</xdr:rowOff>
    </xdr:from>
    <xdr:to>
      <xdr:col>82</xdr:col>
      <xdr:colOff>196850</xdr:colOff>
      <xdr:row>73</xdr:row>
      <xdr:rowOff>129286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113285</xdr:rowOff>
    </xdr:from>
    <xdr:to>
      <xdr:col>82</xdr:col>
      <xdr:colOff>107950</xdr:colOff>
      <xdr:row>77</xdr:row>
      <xdr:rowOff>65278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143485"/>
          <a:ext cx="8382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47007</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905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113285</xdr:rowOff>
    </xdr:from>
    <xdr:to>
      <xdr:col>78</xdr:col>
      <xdr:colOff>69850</xdr:colOff>
      <xdr:row>77</xdr:row>
      <xdr:rowOff>1270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143485"/>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87630</xdr:rowOff>
    </xdr:from>
    <xdr:to>
      <xdr:col>78</xdr:col>
      <xdr:colOff>120650</xdr:colOff>
      <xdr:row>76</xdr:row>
      <xdr:rowOff>17780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27957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122428</xdr:rowOff>
    </xdr:from>
    <xdr:to>
      <xdr:col>73</xdr:col>
      <xdr:colOff>180975</xdr:colOff>
      <xdr:row>77</xdr:row>
      <xdr:rowOff>1270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1526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76200</xdr:rowOff>
    </xdr:from>
    <xdr:to>
      <xdr:col>74</xdr:col>
      <xdr:colOff>31750</xdr:colOff>
      <xdr:row>77</xdr:row>
      <xdr:rowOff>6350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26415</xdr:rowOff>
    </xdr:from>
    <xdr:to>
      <xdr:col>69</xdr:col>
      <xdr:colOff>92075</xdr:colOff>
      <xdr:row>76</xdr:row>
      <xdr:rowOff>122428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056615"/>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4842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13988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xdr:rowOff>
    </xdr:from>
    <xdr:to>
      <xdr:col>82</xdr:col>
      <xdr:colOff>158750</xdr:colOff>
      <xdr:row>77</xdr:row>
      <xdr:rowOff>116078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158005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62485</xdr:rowOff>
    </xdr:from>
    <xdr:to>
      <xdr:col>78</xdr:col>
      <xdr:colOff>120650</xdr:colOff>
      <xdr:row>76</xdr:row>
      <xdr:rowOff>164085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121920</xdr:rowOff>
    </xdr:from>
    <xdr:to>
      <xdr:col>74</xdr:col>
      <xdr:colOff>31750</xdr:colOff>
      <xdr:row>77</xdr:row>
      <xdr:rowOff>52070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36847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71628</xdr:rowOff>
    </xdr:from>
    <xdr:to>
      <xdr:col>69</xdr:col>
      <xdr:colOff>142875</xdr:colOff>
      <xdr:row>77</xdr:row>
      <xdr:rowOff>1778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11955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147065</xdr:rowOff>
    </xdr:from>
    <xdr:to>
      <xdr:col>65</xdr:col>
      <xdr:colOff>53975</xdr:colOff>
      <xdr:row>76</xdr:row>
      <xdr:rowOff>77215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87393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16975</xdr:rowOff>
    </xdr:from>
    <xdr:to>
      <xdr:col>29</xdr:col>
      <xdr:colOff>127000</xdr:colOff>
      <xdr:row>19</xdr:row>
      <xdr:rowOff>37648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0550"/>
          <a:ext cx="0" cy="13922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9725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4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37648</xdr:rowOff>
    </xdr:from>
    <xdr:to>
      <xdr:col>30</xdr:col>
      <xdr:colOff>25400</xdr:colOff>
      <xdr:row>19</xdr:row>
      <xdr:rowOff>37648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28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103352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16975</xdr:rowOff>
    </xdr:from>
    <xdr:to>
      <xdr:col>30</xdr:col>
      <xdr:colOff>25400</xdr:colOff>
      <xdr:row>11</xdr:row>
      <xdr:rowOff>16975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05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82408</xdr:rowOff>
    </xdr:from>
    <xdr:to>
      <xdr:col>29</xdr:col>
      <xdr:colOff>127000</xdr:colOff>
      <xdr:row>15</xdr:row>
      <xdr:rowOff>109535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01783"/>
          <a:ext cx="647700" cy="27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145539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36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2012</xdr:rowOff>
    </xdr:from>
    <xdr:to>
      <xdr:col>29</xdr:col>
      <xdr:colOff>177800</xdr:colOff>
      <xdr:row>17</xdr:row>
      <xdr:rowOff>103612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642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109535</xdr:rowOff>
    </xdr:from>
    <xdr:to>
      <xdr:col>26</xdr:col>
      <xdr:colOff>50800</xdr:colOff>
      <xdr:row>15</xdr:row>
      <xdr:rowOff>124493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28910"/>
          <a:ext cx="698500" cy="14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20605</xdr:rowOff>
    </xdr:from>
    <xdr:to>
      <xdr:col>26</xdr:col>
      <xdr:colOff>101600</xdr:colOff>
      <xdr:row>17</xdr:row>
      <xdr:rowOff>122205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828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106982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9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124493</xdr:rowOff>
    </xdr:from>
    <xdr:to>
      <xdr:col>22</xdr:col>
      <xdr:colOff>114300</xdr:colOff>
      <xdr:row>15</xdr:row>
      <xdr:rowOff>164239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43868"/>
          <a:ext cx="698500" cy="39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56944</xdr:rowOff>
    </xdr:from>
    <xdr:to>
      <xdr:col>22</xdr:col>
      <xdr:colOff>165100</xdr:colOff>
      <xdr:row>17</xdr:row>
      <xdr:rowOff>158544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19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143321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05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164239</xdr:rowOff>
    </xdr:from>
    <xdr:to>
      <xdr:col>18</xdr:col>
      <xdr:colOff>177800</xdr:colOff>
      <xdr:row>16</xdr:row>
      <xdr:rowOff>9362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83614"/>
          <a:ext cx="698500" cy="16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62057</xdr:rowOff>
    </xdr:from>
    <xdr:to>
      <xdr:col>19</xdr:col>
      <xdr:colOff>38100</xdr:colOff>
      <xdr:row>17</xdr:row>
      <xdr:rowOff>163657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148434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85016</xdr:rowOff>
    </xdr:from>
    <xdr:to>
      <xdr:col>15</xdr:col>
      <xdr:colOff>101600</xdr:colOff>
      <xdr:row>18</xdr:row>
      <xdr:rowOff>15166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171393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31608</xdr:rowOff>
    </xdr:from>
    <xdr:to>
      <xdr:col>29</xdr:col>
      <xdr:colOff>177800</xdr:colOff>
      <xdr:row>15</xdr:row>
      <xdr:rowOff>133208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50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48135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96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58735</xdr:rowOff>
    </xdr:from>
    <xdr:to>
      <xdr:col>26</xdr:col>
      <xdr:colOff>101600</xdr:colOff>
      <xdr:row>15</xdr:row>
      <xdr:rowOff>160335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78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170512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46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73693</xdr:rowOff>
    </xdr:from>
    <xdr:to>
      <xdr:col>22</xdr:col>
      <xdr:colOff>165100</xdr:colOff>
      <xdr:row>16</xdr:row>
      <xdr:rowOff>3843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93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14020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6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113439</xdr:rowOff>
    </xdr:from>
    <xdr:to>
      <xdr:col>19</xdr:col>
      <xdr:colOff>38100</xdr:colOff>
      <xdr:row>16</xdr:row>
      <xdr:rowOff>43589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32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53766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0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130012</xdr:rowOff>
    </xdr:from>
    <xdr:to>
      <xdr:col>15</xdr:col>
      <xdr:colOff>101600</xdr:colOff>
      <xdr:row>16</xdr:row>
      <xdr:rowOff>60162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49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70339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1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272999</xdr:rowOff>
    </xdr:from>
    <xdr:to>
      <xdr:col>29</xdr:col>
      <xdr:colOff>127000</xdr:colOff>
      <xdr:row>37</xdr:row>
      <xdr:rowOff>336150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97549"/>
          <a:ext cx="0" cy="12633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308227</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3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336150</xdr:rowOff>
    </xdr:from>
    <xdr:to>
      <xdr:col>30</xdr:col>
      <xdr:colOff>25400</xdr:colOff>
      <xdr:row>37</xdr:row>
      <xdr:rowOff>336150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608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16476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41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272999</xdr:rowOff>
    </xdr:from>
    <xdr:to>
      <xdr:col>30</xdr:col>
      <xdr:colOff>25400</xdr:colOff>
      <xdr:row>33</xdr:row>
      <xdr:rowOff>272999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97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203257</xdr:rowOff>
    </xdr:from>
    <xdr:to>
      <xdr:col>29</xdr:col>
      <xdr:colOff>127000</xdr:colOff>
      <xdr:row>37</xdr:row>
      <xdr:rowOff>312909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327957"/>
          <a:ext cx="647700" cy="109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184738</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95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339661</xdr:rowOff>
    </xdr:from>
    <xdr:to>
      <xdr:col>29</xdr:col>
      <xdr:colOff>177800</xdr:colOff>
      <xdr:row>36</xdr:row>
      <xdr:rowOff>98361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50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210439</xdr:rowOff>
    </xdr:from>
    <xdr:to>
      <xdr:col>26</xdr:col>
      <xdr:colOff>50800</xdr:colOff>
      <xdr:row>37</xdr:row>
      <xdr:rowOff>312909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335139"/>
          <a:ext cx="698500" cy="102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30823</xdr:rowOff>
    </xdr:from>
    <xdr:to>
      <xdr:col>26</xdr:col>
      <xdr:colOff>101600</xdr:colOff>
      <xdr:row>36</xdr:row>
      <xdr:rowOff>132423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84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142600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52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168891</xdr:rowOff>
    </xdr:from>
    <xdr:to>
      <xdr:col>22</xdr:col>
      <xdr:colOff>114300</xdr:colOff>
      <xdr:row>37</xdr:row>
      <xdr:rowOff>210439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122141"/>
          <a:ext cx="698500" cy="2129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71247</xdr:rowOff>
    </xdr:from>
    <xdr:to>
      <xdr:col>22</xdr:col>
      <xdr:colOff>165100</xdr:colOff>
      <xdr:row>37</xdr:row>
      <xdr:rowOff>1397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2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183024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9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13024</xdr:rowOff>
    </xdr:from>
    <xdr:to>
      <xdr:col>18</xdr:col>
      <xdr:colOff>177800</xdr:colOff>
      <xdr:row>36</xdr:row>
      <xdr:rowOff>168891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966274"/>
          <a:ext cx="698500" cy="155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32404</xdr:rowOff>
    </xdr:from>
    <xdr:to>
      <xdr:col>19</xdr:col>
      <xdr:colOff>38100</xdr:colOff>
      <xdr:row>36</xdr:row>
      <xdr:rowOff>134004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85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144181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54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50959</xdr:rowOff>
    </xdr:from>
    <xdr:to>
      <xdr:col>15</xdr:col>
      <xdr:colOff>101600</xdr:colOff>
      <xdr:row>36</xdr:row>
      <xdr:rowOff>152559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04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137336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90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152457</xdr:rowOff>
    </xdr:from>
    <xdr:to>
      <xdr:col>29</xdr:col>
      <xdr:colOff>177800</xdr:colOff>
      <xdr:row>37</xdr:row>
      <xdr:rowOff>254057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277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124534</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24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262109</xdr:rowOff>
    </xdr:from>
    <xdr:to>
      <xdr:col>26</xdr:col>
      <xdr:colOff>101600</xdr:colOff>
      <xdr:row>38</xdr:row>
      <xdr:rowOff>20809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386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5586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473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159639</xdr:rowOff>
    </xdr:from>
    <xdr:to>
      <xdr:col>22</xdr:col>
      <xdr:colOff>165100</xdr:colOff>
      <xdr:row>37</xdr:row>
      <xdr:rowOff>261239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284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246016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37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118091</xdr:rowOff>
    </xdr:from>
    <xdr:to>
      <xdr:col>19</xdr:col>
      <xdr:colOff>38100</xdr:colOff>
      <xdr:row>37</xdr:row>
      <xdr:rowOff>48241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713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33018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57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305124</xdr:rowOff>
    </xdr:from>
    <xdr:to>
      <xdr:col>15</xdr:col>
      <xdr:colOff>101600</xdr:colOff>
      <xdr:row>36</xdr:row>
      <xdr:rowOff>63824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15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74001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684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9,825
9,758
343.69
10,765,569
10,068,527
560,839
5,131,428
5,961,925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56756</xdr:rowOff>
    </xdr:from>
    <xdr:to>
      <xdr:col>24</xdr:col>
      <xdr:colOff>62865</xdr:colOff>
      <xdr:row>39</xdr:row>
      <xdr:rowOff>11329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0256"/>
          <a:ext cx="1270" cy="1497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15156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0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11329</xdr:rowOff>
    </xdr:from>
    <xdr:to>
      <xdr:col>24</xdr:col>
      <xdr:colOff>152400</xdr:colOff>
      <xdr:row>39</xdr:row>
      <xdr:rowOff>11329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97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3433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56756</xdr:rowOff>
    </xdr:from>
    <xdr:to>
      <xdr:col>24</xdr:col>
      <xdr:colOff>152400</xdr:colOff>
      <xdr:row>30</xdr:row>
      <xdr:rowOff>56756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30518</xdr:rowOff>
    </xdr:from>
    <xdr:to>
      <xdr:col>24</xdr:col>
      <xdr:colOff>63500</xdr:colOff>
      <xdr:row>33</xdr:row>
      <xdr:rowOff>72352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88368"/>
          <a:ext cx="838200" cy="4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95318</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96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116891</xdr:rowOff>
    </xdr:from>
    <xdr:to>
      <xdr:col>24</xdr:col>
      <xdr:colOff>114300</xdr:colOff>
      <xdr:row>36</xdr:row>
      <xdr:rowOff>47041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1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72352</xdr:rowOff>
    </xdr:from>
    <xdr:to>
      <xdr:col>19</xdr:col>
      <xdr:colOff>177800</xdr:colOff>
      <xdr:row>33</xdr:row>
      <xdr:rowOff>150940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30202"/>
          <a:ext cx="889000" cy="7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138760</xdr:rowOff>
    </xdr:from>
    <xdr:to>
      <xdr:col>20</xdr:col>
      <xdr:colOff>38100</xdr:colOff>
      <xdr:row>36</xdr:row>
      <xdr:rowOff>68910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60037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3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150940</xdr:rowOff>
    </xdr:from>
    <xdr:to>
      <xdr:col>15</xdr:col>
      <xdr:colOff>50800</xdr:colOff>
      <xdr:row>34</xdr:row>
      <xdr:rowOff>16307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08790"/>
          <a:ext cx="889000" cy="3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12700</xdr:rowOff>
    </xdr:from>
    <xdr:to>
      <xdr:col>15</xdr:col>
      <xdr:colOff>101600</xdr:colOff>
      <xdr:row>36</xdr:row>
      <xdr:rowOff>114300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105427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7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138379</xdr:rowOff>
    </xdr:from>
    <xdr:to>
      <xdr:col>10</xdr:col>
      <xdr:colOff>114300</xdr:colOff>
      <xdr:row>34</xdr:row>
      <xdr:rowOff>16307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796229"/>
          <a:ext cx="889000" cy="4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138925</xdr:rowOff>
    </xdr:from>
    <xdr:to>
      <xdr:col>10</xdr:col>
      <xdr:colOff>165100</xdr:colOff>
      <xdr:row>37</xdr:row>
      <xdr:rowOff>69075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60202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0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157086</xdr:rowOff>
    </xdr:from>
    <xdr:to>
      <xdr:col>6</xdr:col>
      <xdr:colOff>38100</xdr:colOff>
      <xdr:row>37</xdr:row>
      <xdr:rowOff>87236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2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78363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2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151168</xdr:rowOff>
    </xdr:from>
    <xdr:to>
      <xdr:col>24</xdr:col>
      <xdr:colOff>114300</xdr:colOff>
      <xdr:row>33</xdr:row>
      <xdr:rowOff>81318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3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2595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88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21552</xdr:rowOff>
    </xdr:from>
    <xdr:to>
      <xdr:col>20</xdr:col>
      <xdr:colOff>38100</xdr:colOff>
      <xdr:row>33</xdr:row>
      <xdr:rowOff>123152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7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139679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5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100140</xdr:rowOff>
    </xdr:from>
    <xdr:to>
      <xdr:col>15</xdr:col>
      <xdr:colOff>101600</xdr:colOff>
      <xdr:row>34</xdr:row>
      <xdr:rowOff>30290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5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46817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3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136957</xdr:rowOff>
    </xdr:from>
    <xdr:to>
      <xdr:col>10</xdr:col>
      <xdr:colOff>165100</xdr:colOff>
      <xdr:row>34</xdr:row>
      <xdr:rowOff>67107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9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83634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570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87579</xdr:rowOff>
    </xdr:from>
    <xdr:to>
      <xdr:col>6</xdr:col>
      <xdr:colOff>38100</xdr:colOff>
      <xdr:row>34</xdr:row>
      <xdr:rowOff>17729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4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34256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520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103619</xdr:rowOff>
    </xdr:from>
    <xdr:to>
      <xdr:col>24</xdr:col>
      <xdr:colOff>62865</xdr:colOff>
      <xdr:row>57</xdr:row>
      <xdr:rowOff>157737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7569"/>
          <a:ext cx="1270" cy="1082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161564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3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157737</xdr:rowOff>
    </xdr:from>
    <xdr:to>
      <xdr:col>24</xdr:col>
      <xdr:colOff>152400</xdr:colOff>
      <xdr:row>57</xdr:row>
      <xdr:rowOff>157737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30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50296</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103619</xdr:rowOff>
    </xdr:from>
    <xdr:to>
      <xdr:col>24</xdr:col>
      <xdr:colOff>152400</xdr:colOff>
      <xdr:row>51</xdr:row>
      <xdr:rowOff>103619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7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154753</xdr:rowOff>
    </xdr:from>
    <xdr:to>
      <xdr:col>24</xdr:col>
      <xdr:colOff>63500</xdr:colOff>
      <xdr:row>55</xdr:row>
      <xdr:rowOff>170157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413053"/>
          <a:ext cx="838200" cy="18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87139</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883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108712</xdr:rowOff>
    </xdr:from>
    <xdr:to>
      <xdr:col>24</xdr:col>
      <xdr:colOff>114300</xdr:colOff>
      <xdr:row>57</xdr:row>
      <xdr:rowOff>38862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170157</xdr:rowOff>
    </xdr:from>
    <xdr:to>
      <xdr:col>19</xdr:col>
      <xdr:colOff>177800</xdr:colOff>
      <xdr:row>56</xdr:row>
      <xdr:rowOff>3523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599907"/>
          <a:ext cx="889000" cy="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134540</xdr:rowOff>
    </xdr:from>
    <xdr:to>
      <xdr:col>20</xdr:col>
      <xdr:colOff>38100</xdr:colOff>
      <xdr:row>57</xdr:row>
      <xdr:rowOff>64690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55817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3523</xdr:rowOff>
    </xdr:from>
    <xdr:to>
      <xdr:col>15</xdr:col>
      <xdr:colOff>50800</xdr:colOff>
      <xdr:row>56</xdr:row>
      <xdr:rowOff>114877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04723"/>
          <a:ext cx="889000" cy="11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163546</xdr:rowOff>
    </xdr:from>
    <xdr:to>
      <xdr:col>15</xdr:col>
      <xdr:colOff>101600</xdr:colOff>
      <xdr:row>57</xdr:row>
      <xdr:rowOff>93696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84823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114877</xdr:rowOff>
    </xdr:from>
    <xdr:to>
      <xdr:col>10</xdr:col>
      <xdr:colOff>114300</xdr:colOff>
      <xdr:row>56</xdr:row>
      <xdr:rowOff>142378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16077"/>
          <a:ext cx="889000" cy="2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135333</xdr:rowOff>
    </xdr:from>
    <xdr:to>
      <xdr:col>10</xdr:col>
      <xdr:colOff>165100</xdr:colOff>
      <xdr:row>57</xdr:row>
      <xdr:rowOff>65483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3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56610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2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9965</xdr:rowOff>
    </xdr:from>
    <xdr:to>
      <xdr:col>6</xdr:col>
      <xdr:colOff>38100</xdr:colOff>
      <xdr:row>57</xdr:row>
      <xdr:rowOff>111565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8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102692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7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103953</xdr:rowOff>
    </xdr:from>
    <xdr:to>
      <xdr:col>24</xdr:col>
      <xdr:colOff>114300</xdr:colOff>
      <xdr:row>55</xdr:row>
      <xdr:rowOff>34103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36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126830</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21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119357</xdr:rowOff>
    </xdr:from>
    <xdr:to>
      <xdr:col>20</xdr:col>
      <xdr:colOff>38100</xdr:colOff>
      <xdr:row>56</xdr:row>
      <xdr:rowOff>49507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54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66034</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32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124173</xdr:rowOff>
    </xdr:from>
    <xdr:to>
      <xdr:col>15</xdr:col>
      <xdr:colOff>101600</xdr:colOff>
      <xdr:row>56</xdr:row>
      <xdr:rowOff>54323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55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70850</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32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64077</xdr:rowOff>
    </xdr:from>
    <xdr:to>
      <xdr:col>10</xdr:col>
      <xdr:colOff>165100</xdr:colOff>
      <xdr:row>56</xdr:row>
      <xdr:rowOff>165677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6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10754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44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91578</xdr:rowOff>
    </xdr:from>
    <xdr:to>
      <xdr:col>6</xdr:col>
      <xdr:colOff>38100</xdr:colOff>
      <xdr:row>57</xdr:row>
      <xdr:rowOff>21728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9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38255</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468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10704</xdr:rowOff>
    </xdr:from>
    <xdr:to>
      <xdr:col>24</xdr:col>
      <xdr:colOff>62865</xdr:colOff>
      <xdr:row>79</xdr:row>
      <xdr:rowOff>98617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012204"/>
          <a:ext cx="1270" cy="163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102444</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469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98617</xdr:rowOff>
    </xdr:from>
    <xdr:to>
      <xdr:col>24</xdr:col>
      <xdr:colOff>152400</xdr:colOff>
      <xdr:row>79</xdr:row>
      <xdr:rowOff>98617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43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128831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7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10704</xdr:rowOff>
    </xdr:from>
    <xdr:to>
      <xdr:col>24</xdr:col>
      <xdr:colOff>152400</xdr:colOff>
      <xdr:row>70</xdr:row>
      <xdr:rowOff>10704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01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64393</xdr:rowOff>
    </xdr:from>
    <xdr:to>
      <xdr:col>24</xdr:col>
      <xdr:colOff>63500</xdr:colOff>
      <xdr:row>74</xdr:row>
      <xdr:rowOff>77521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2751693"/>
          <a:ext cx="838200" cy="1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72911</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74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94484</xdr:rowOff>
    </xdr:from>
    <xdr:to>
      <xdr:col>24</xdr:col>
      <xdr:colOff>114300</xdr:colOff>
      <xdr:row>78</xdr:row>
      <xdr:rowOff>24634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77521</xdr:rowOff>
    </xdr:from>
    <xdr:to>
      <xdr:col>19</xdr:col>
      <xdr:colOff>177800</xdr:colOff>
      <xdr:row>75</xdr:row>
      <xdr:rowOff>133659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2764821"/>
          <a:ext cx="889000" cy="22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69991</xdr:rowOff>
    </xdr:from>
    <xdr:to>
      <xdr:col>20</xdr:col>
      <xdr:colOff>38100</xdr:colOff>
      <xdr:row>78</xdr:row>
      <xdr:rowOff>141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27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162718</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364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133659</xdr:rowOff>
    </xdr:from>
    <xdr:to>
      <xdr:col>15</xdr:col>
      <xdr:colOff>50800</xdr:colOff>
      <xdr:row>77</xdr:row>
      <xdr:rowOff>66646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2992409"/>
          <a:ext cx="889000" cy="27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71723</xdr:rowOff>
    </xdr:from>
    <xdr:to>
      <xdr:col>15</xdr:col>
      <xdr:colOff>101600</xdr:colOff>
      <xdr:row>78</xdr:row>
      <xdr:rowOff>1873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27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164450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366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120856</xdr:rowOff>
    </xdr:from>
    <xdr:to>
      <xdr:col>10</xdr:col>
      <xdr:colOff>114300</xdr:colOff>
      <xdr:row>77</xdr:row>
      <xdr:rowOff>66646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151056"/>
          <a:ext cx="889000" cy="11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19112</xdr:rowOff>
    </xdr:from>
    <xdr:to>
      <xdr:col>10</xdr:col>
      <xdr:colOff>165100</xdr:colOff>
      <xdr:row>78</xdr:row>
      <xdr:rowOff>120712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9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111839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48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170314</xdr:rowOff>
    </xdr:from>
    <xdr:to>
      <xdr:col>6</xdr:col>
      <xdr:colOff>38100</xdr:colOff>
      <xdr:row>78</xdr:row>
      <xdr:rowOff>100464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7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91591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46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13593</xdr:rowOff>
    </xdr:from>
    <xdr:to>
      <xdr:col>24</xdr:col>
      <xdr:colOff>114300</xdr:colOff>
      <xdr:row>74</xdr:row>
      <xdr:rowOff>115193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270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36470</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55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26721</xdr:rowOff>
    </xdr:from>
    <xdr:to>
      <xdr:col>20</xdr:col>
      <xdr:colOff>38100</xdr:colOff>
      <xdr:row>74</xdr:row>
      <xdr:rowOff>128321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271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144848</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248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82859</xdr:rowOff>
    </xdr:from>
    <xdr:to>
      <xdr:col>15</xdr:col>
      <xdr:colOff>101600</xdr:colOff>
      <xdr:row>76</xdr:row>
      <xdr:rowOff>13009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294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29536</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271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15846</xdr:rowOff>
    </xdr:from>
    <xdr:to>
      <xdr:col>10</xdr:col>
      <xdr:colOff>165100</xdr:colOff>
      <xdr:row>77</xdr:row>
      <xdr:rowOff>117446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21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133973</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299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70056</xdr:rowOff>
    </xdr:from>
    <xdr:to>
      <xdr:col>6</xdr:col>
      <xdr:colOff>38100</xdr:colOff>
      <xdr:row>77</xdr:row>
      <xdr:rowOff>206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10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16734</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287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167393</xdr:rowOff>
    </xdr:from>
    <xdr:to>
      <xdr:col>24</xdr:col>
      <xdr:colOff>62865</xdr:colOff>
      <xdr:row>98</xdr:row>
      <xdr:rowOff>152600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597893"/>
          <a:ext cx="1270" cy="135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156427</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5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152600</xdr:rowOff>
    </xdr:from>
    <xdr:to>
      <xdr:col>24</xdr:col>
      <xdr:colOff>152400</xdr:colOff>
      <xdr:row>98</xdr:row>
      <xdr:rowOff>152600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114070</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373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167393</xdr:rowOff>
    </xdr:from>
    <xdr:to>
      <xdr:col>24</xdr:col>
      <xdr:colOff>152400</xdr:colOff>
      <xdr:row>90</xdr:row>
      <xdr:rowOff>167393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597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100544</xdr:rowOff>
    </xdr:from>
    <xdr:to>
      <xdr:col>24</xdr:col>
      <xdr:colOff>63500</xdr:colOff>
      <xdr:row>95</xdr:row>
      <xdr:rowOff>109345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6216844"/>
          <a:ext cx="838200" cy="18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148235</xdr:rowOff>
    </xdr:from>
    <xdr:ext cx="534377"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435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169808</xdr:rowOff>
    </xdr:from>
    <xdr:to>
      <xdr:col>24</xdr:col>
      <xdr:colOff>114300</xdr:colOff>
      <xdr:row>96</xdr:row>
      <xdr:rowOff>99958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100544</xdr:rowOff>
    </xdr:from>
    <xdr:to>
      <xdr:col>19</xdr:col>
      <xdr:colOff>177800</xdr:colOff>
      <xdr:row>96</xdr:row>
      <xdr:rowOff>41647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216844"/>
          <a:ext cx="889000" cy="28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167326</xdr:rowOff>
    </xdr:from>
    <xdr:to>
      <xdr:col>20</xdr:col>
      <xdr:colOff>38100</xdr:colOff>
      <xdr:row>95</xdr:row>
      <xdr:rowOff>97476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28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88603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30111" y="163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41647</xdr:rowOff>
    </xdr:from>
    <xdr:to>
      <xdr:col>15</xdr:col>
      <xdr:colOff>50800</xdr:colOff>
      <xdr:row>96</xdr:row>
      <xdr:rowOff>113412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500847"/>
          <a:ext cx="889000" cy="7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155913</xdr:rowOff>
    </xdr:from>
    <xdr:to>
      <xdr:col>15</xdr:col>
      <xdr:colOff>101600</xdr:colOff>
      <xdr:row>97</xdr:row>
      <xdr:rowOff>86063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6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77190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70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113412</xdr:rowOff>
    </xdr:from>
    <xdr:to>
      <xdr:col>10</xdr:col>
      <xdr:colOff>114300</xdr:colOff>
      <xdr:row>96</xdr:row>
      <xdr:rowOff>137773</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572612"/>
          <a:ext cx="889000" cy="2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26541</xdr:rowOff>
    </xdr:from>
    <xdr:to>
      <xdr:col>10</xdr:col>
      <xdr:colOff>165100</xdr:colOff>
      <xdr:row>97</xdr:row>
      <xdr:rowOff>128141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119268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74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43180</xdr:rowOff>
    </xdr:from>
    <xdr:to>
      <xdr:col>6</xdr:col>
      <xdr:colOff>38100</xdr:colOff>
      <xdr:row>97</xdr:row>
      <xdr:rowOff>144780</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7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135907</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76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58545</xdr:rowOff>
    </xdr:from>
    <xdr:to>
      <xdr:col>24</xdr:col>
      <xdr:colOff>114300</xdr:colOff>
      <xdr:row>95</xdr:row>
      <xdr:rowOff>160145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34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81422</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19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49744</xdr:rowOff>
    </xdr:from>
    <xdr:to>
      <xdr:col>20</xdr:col>
      <xdr:colOff>38100</xdr:colOff>
      <xdr:row>94</xdr:row>
      <xdr:rowOff>151344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16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167871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594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162297</xdr:rowOff>
    </xdr:from>
    <xdr:to>
      <xdr:col>15</xdr:col>
      <xdr:colOff>101600</xdr:colOff>
      <xdr:row>96</xdr:row>
      <xdr:rowOff>92447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45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108974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22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62612</xdr:rowOff>
    </xdr:from>
    <xdr:to>
      <xdr:col>10</xdr:col>
      <xdr:colOff>165100</xdr:colOff>
      <xdr:row>96</xdr:row>
      <xdr:rowOff>164212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52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9289</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29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86973</xdr:rowOff>
    </xdr:from>
    <xdr:to>
      <xdr:col>6</xdr:col>
      <xdr:colOff>38100</xdr:colOff>
      <xdr:row>97</xdr:row>
      <xdr:rowOff>17123</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54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33650</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32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160800</xdr:rowOff>
    </xdr:from>
    <xdr:to>
      <xdr:col>54</xdr:col>
      <xdr:colOff>189865</xdr:colOff>
      <xdr:row>37</xdr:row>
      <xdr:rowOff>55429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04300"/>
          <a:ext cx="1270" cy="1094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59256</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0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55429</xdr:rowOff>
    </xdr:from>
    <xdr:to>
      <xdr:col>55</xdr:col>
      <xdr:colOff>88900</xdr:colOff>
      <xdr:row>37</xdr:row>
      <xdr:rowOff>55429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399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107477</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7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160800</xdr:rowOff>
    </xdr:from>
    <xdr:to>
      <xdr:col>55</xdr:col>
      <xdr:colOff>88900</xdr:colOff>
      <xdr:row>30</xdr:row>
      <xdr:rowOff>160800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57688</xdr:rowOff>
    </xdr:from>
    <xdr:to>
      <xdr:col>55</xdr:col>
      <xdr:colOff>0</xdr:colOff>
      <xdr:row>35</xdr:row>
      <xdr:rowOff>139947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058438"/>
          <a:ext cx="838200" cy="8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37088</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378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58661</xdr:rowOff>
    </xdr:from>
    <xdr:to>
      <xdr:col>55</xdr:col>
      <xdr:colOff>50800</xdr:colOff>
      <xdr:row>35</xdr:row>
      <xdr:rowOff>160261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51214</xdr:rowOff>
    </xdr:from>
    <xdr:to>
      <xdr:col>50</xdr:col>
      <xdr:colOff>114300</xdr:colOff>
      <xdr:row>35</xdr:row>
      <xdr:rowOff>139947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709064"/>
          <a:ext cx="889000" cy="43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103329</xdr:rowOff>
    </xdr:from>
    <xdr:to>
      <xdr:col>50</xdr:col>
      <xdr:colOff>165100</xdr:colOff>
      <xdr:row>36</xdr:row>
      <xdr:rowOff>33479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0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24606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9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51214</xdr:rowOff>
    </xdr:from>
    <xdr:to>
      <xdr:col>45</xdr:col>
      <xdr:colOff>177800</xdr:colOff>
      <xdr:row>36</xdr:row>
      <xdr:rowOff>14217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709064"/>
          <a:ext cx="889000" cy="47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124155</xdr:rowOff>
    </xdr:from>
    <xdr:to>
      <xdr:col>46</xdr:col>
      <xdr:colOff>38100</xdr:colOff>
      <xdr:row>33</xdr:row>
      <xdr:rowOff>54305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61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70832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385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10463</xdr:rowOff>
    </xdr:from>
    <xdr:to>
      <xdr:col>41</xdr:col>
      <xdr:colOff>50800</xdr:colOff>
      <xdr:row>36</xdr:row>
      <xdr:rowOff>14217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82663"/>
          <a:ext cx="889000" cy="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3376</xdr:rowOff>
    </xdr:from>
    <xdr:to>
      <xdr:col>41</xdr:col>
      <xdr:colOff>101600</xdr:colOff>
      <xdr:row>36</xdr:row>
      <xdr:rowOff>104976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96103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26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25153</xdr:rowOff>
    </xdr:from>
    <xdr:to>
      <xdr:col>36</xdr:col>
      <xdr:colOff>165100</xdr:colOff>
      <xdr:row>36</xdr:row>
      <xdr:rowOff>126753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19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117880</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29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6888</xdr:rowOff>
    </xdr:from>
    <xdr:to>
      <xdr:col>55</xdr:col>
      <xdr:colOff>50800</xdr:colOff>
      <xdr:row>35</xdr:row>
      <xdr:rowOff>108488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0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29765</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859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89147</xdr:rowOff>
    </xdr:from>
    <xdr:to>
      <xdr:col>50</xdr:col>
      <xdr:colOff>165100</xdr:colOff>
      <xdr:row>36</xdr:row>
      <xdr:rowOff>19297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08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35824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86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414</xdr:rowOff>
    </xdr:from>
    <xdr:to>
      <xdr:col>46</xdr:col>
      <xdr:colOff>38100</xdr:colOff>
      <xdr:row>33</xdr:row>
      <xdr:rowOff>102014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65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93141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75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134867</xdr:rowOff>
    </xdr:from>
    <xdr:to>
      <xdr:col>41</xdr:col>
      <xdr:colOff>101600</xdr:colOff>
      <xdr:row>36</xdr:row>
      <xdr:rowOff>65017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3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81544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910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131113</xdr:rowOff>
    </xdr:from>
    <xdr:to>
      <xdr:col>36</xdr:col>
      <xdr:colOff>165100</xdr:colOff>
      <xdr:row>36</xdr:row>
      <xdr:rowOff>61263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3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77790</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90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93628</xdr:rowOff>
    </xdr:from>
    <xdr:to>
      <xdr:col>54</xdr:col>
      <xdr:colOff>189865</xdr:colOff>
      <xdr:row>59</xdr:row>
      <xdr:rowOff>30348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666128"/>
          <a:ext cx="1270" cy="1479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34175</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4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30348</xdr:rowOff>
    </xdr:from>
    <xdr:to>
      <xdr:col>55</xdr:col>
      <xdr:colOff>88900</xdr:colOff>
      <xdr:row>59</xdr:row>
      <xdr:rowOff>30348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45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40305</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441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93628</xdr:rowOff>
    </xdr:from>
    <xdr:to>
      <xdr:col>55</xdr:col>
      <xdr:colOff>88900</xdr:colOff>
      <xdr:row>50</xdr:row>
      <xdr:rowOff>93628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6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99388</xdr:rowOff>
    </xdr:from>
    <xdr:to>
      <xdr:col>55</xdr:col>
      <xdr:colOff>0</xdr:colOff>
      <xdr:row>56</xdr:row>
      <xdr:rowOff>133492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357688"/>
          <a:ext cx="838200" cy="377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59140</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831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80713</xdr:rowOff>
    </xdr:from>
    <xdr:to>
      <xdr:col>55</xdr:col>
      <xdr:colOff>50800</xdr:colOff>
      <xdr:row>58</xdr:row>
      <xdr:rowOff>10863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85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99388</xdr:rowOff>
    </xdr:from>
    <xdr:to>
      <xdr:col>50</xdr:col>
      <xdr:colOff>114300</xdr:colOff>
      <xdr:row>55</xdr:row>
      <xdr:rowOff>31876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357688"/>
          <a:ext cx="889000" cy="10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110317</xdr:rowOff>
    </xdr:from>
    <xdr:to>
      <xdr:col>50</xdr:col>
      <xdr:colOff>165100</xdr:colOff>
      <xdr:row>58</xdr:row>
      <xdr:rowOff>40467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8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31594</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97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31876</xdr:rowOff>
    </xdr:from>
    <xdr:to>
      <xdr:col>45</xdr:col>
      <xdr:colOff>177800</xdr:colOff>
      <xdr:row>56</xdr:row>
      <xdr:rowOff>137783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461626"/>
          <a:ext cx="889000" cy="27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81402</xdr:rowOff>
    </xdr:from>
    <xdr:to>
      <xdr:col>46</xdr:col>
      <xdr:colOff>38100</xdr:colOff>
      <xdr:row>58</xdr:row>
      <xdr:rowOff>11552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85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2679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94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124195</xdr:rowOff>
    </xdr:from>
    <xdr:to>
      <xdr:col>41</xdr:col>
      <xdr:colOff>50800</xdr:colOff>
      <xdr:row>56</xdr:row>
      <xdr:rowOff>137783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725395"/>
          <a:ext cx="889000" cy="1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85661</xdr:rowOff>
    </xdr:from>
    <xdr:to>
      <xdr:col>41</xdr:col>
      <xdr:colOff>101600</xdr:colOff>
      <xdr:row>58</xdr:row>
      <xdr:rowOff>15811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85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6938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95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37458</xdr:rowOff>
    </xdr:from>
    <xdr:to>
      <xdr:col>36</xdr:col>
      <xdr:colOff>165100</xdr:colOff>
      <xdr:row>57</xdr:row>
      <xdr:rowOff>139058</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81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130185</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90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82692</xdr:rowOff>
    </xdr:from>
    <xdr:to>
      <xdr:col>55</xdr:col>
      <xdr:colOff>50800</xdr:colOff>
      <xdr:row>57</xdr:row>
      <xdr:rowOff>12842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68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105569</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535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48588</xdr:rowOff>
    </xdr:from>
    <xdr:to>
      <xdr:col>50</xdr:col>
      <xdr:colOff>165100</xdr:colOff>
      <xdr:row>54</xdr:row>
      <xdr:rowOff>150188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30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166715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08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152526</xdr:rowOff>
    </xdr:from>
    <xdr:to>
      <xdr:col>46</xdr:col>
      <xdr:colOff>38100</xdr:colOff>
      <xdr:row>55</xdr:row>
      <xdr:rowOff>82676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41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99203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186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86983</xdr:rowOff>
    </xdr:from>
    <xdr:to>
      <xdr:col>41</xdr:col>
      <xdr:colOff>101600</xdr:colOff>
      <xdr:row>57</xdr:row>
      <xdr:rowOff>17133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68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33660</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463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73395</xdr:rowOff>
    </xdr:from>
    <xdr:to>
      <xdr:col>36</xdr:col>
      <xdr:colOff>165100</xdr:colOff>
      <xdr:row>57</xdr:row>
      <xdr:rowOff>3545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67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20072</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44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61907</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63407"/>
          <a:ext cx="1270" cy="1449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8584</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3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61907</xdr:rowOff>
    </xdr:from>
    <xdr:to>
      <xdr:col>55</xdr:col>
      <xdr:colOff>88900</xdr:colOff>
      <xdr:row>70</xdr:row>
      <xdr:rowOff>61907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63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7226</xdr:rowOff>
    </xdr:from>
    <xdr:to>
      <xdr:col>55</xdr:col>
      <xdr:colOff>0</xdr:colOff>
      <xdr:row>77</xdr:row>
      <xdr:rowOff>86899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2865976"/>
          <a:ext cx="838200" cy="42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100612</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02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122185</xdr:rowOff>
    </xdr:from>
    <xdr:to>
      <xdr:col>55</xdr:col>
      <xdr:colOff>50800</xdr:colOff>
      <xdr:row>78</xdr:row>
      <xdr:rowOff>52335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2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7226</xdr:rowOff>
    </xdr:from>
    <xdr:to>
      <xdr:col>50</xdr:col>
      <xdr:colOff>114300</xdr:colOff>
      <xdr:row>75</xdr:row>
      <xdr:rowOff>16256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2865976"/>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149871</xdr:rowOff>
    </xdr:from>
    <xdr:to>
      <xdr:col>50</xdr:col>
      <xdr:colOff>165100</xdr:colOff>
      <xdr:row>78</xdr:row>
      <xdr:rowOff>80021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5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71148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4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16256</xdr:rowOff>
    </xdr:from>
    <xdr:to>
      <xdr:col>45</xdr:col>
      <xdr:colOff>177800</xdr:colOff>
      <xdr:row>77</xdr:row>
      <xdr:rowOff>31778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2875006"/>
          <a:ext cx="889000" cy="35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121841</xdr:rowOff>
    </xdr:from>
    <xdr:to>
      <xdr:col>46</xdr:col>
      <xdr:colOff>38100</xdr:colOff>
      <xdr:row>78</xdr:row>
      <xdr:rowOff>51991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2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43118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1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103462</xdr:rowOff>
    </xdr:from>
    <xdr:to>
      <xdr:col>41</xdr:col>
      <xdr:colOff>50800</xdr:colOff>
      <xdr:row>77</xdr:row>
      <xdr:rowOff>31778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133662"/>
          <a:ext cx="889000" cy="9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118188</xdr:rowOff>
    </xdr:from>
    <xdr:to>
      <xdr:col>41</xdr:col>
      <xdr:colOff>101600</xdr:colOff>
      <xdr:row>78</xdr:row>
      <xdr:rowOff>48338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1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39465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111362</xdr:rowOff>
    </xdr:from>
    <xdr:to>
      <xdr:col>36</xdr:col>
      <xdr:colOff>165100</xdr:colOff>
      <xdr:row>78</xdr:row>
      <xdr:rowOff>41512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1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32639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40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36099</xdr:rowOff>
    </xdr:from>
    <xdr:to>
      <xdr:col>55</xdr:col>
      <xdr:colOff>50800</xdr:colOff>
      <xdr:row>77</xdr:row>
      <xdr:rowOff>137699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23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58976</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08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127876</xdr:rowOff>
    </xdr:from>
    <xdr:to>
      <xdr:col>50</xdr:col>
      <xdr:colOff>165100</xdr:colOff>
      <xdr:row>75</xdr:row>
      <xdr:rowOff>58026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281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74553</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39795" y="12590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136906</xdr:rowOff>
    </xdr:from>
    <xdr:to>
      <xdr:col>46</xdr:col>
      <xdr:colOff>38100</xdr:colOff>
      <xdr:row>75</xdr:row>
      <xdr:rowOff>67056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282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83583</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50795" y="12599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152428</xdr:rowOff>
    </xdr:from>
    <xdr:to>
      <xdr:col>41</xdr:col>
      <xdr:colOff>101600</xdr:colOff>
      <xdr:row>77</xdr:row>
      <xdr:rowOff>82578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18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99105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95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52662</xdr:rowOff>
    </xdr:from>
    <xdr:to>
      <xdr:col>36</xdr:col>
      <xdr:colOff>165100</xdr:colOff>
      <xdr:row>76</xdr:row>
      <xdr:rowOff>154262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08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170790</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85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54263</xdr:rowOff>
    </xdr:from>
    <xdr:to>
      <xdr:col>54</xdr:col>
      <xdr:colOff>189865</xdr:colOff>
      <xdr:row>98</xdr:row>
      <xdr:rowOff>120214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827663"/>
          <a:ext cx="1270" cy="1094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124041</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2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120214</xdr:rowOff>
    </xdr:from>
    <xdr:to>
      <xdr:col>55</xdr:col>
      <xdr:colOff>88900</xdr:colOff>
      <xdr:row>98</xdr:row>
      <xdr:rowOff>120214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2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940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602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54263</xdr:rowOff>
    </xdr:from>
    <xdr:to>
      <xdr:col>55</xdr:col>
      <xdr:colOff>88900</xdr:colOff>
      <xdr:row>92</xdr:row>
      <xdr:rowOff>54263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82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151637</xdr:rowOff>
    </xdr:from>
    <xdr:to>
      <xdr:col>55</xdr:col>
      <xdr:colOff>0</xdr:colOff>
      <xdr:row>96</xdr:row>
      <xdr:rowOff>170154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610837"/>
          <a:ext cx="8382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164222</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23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14345</xdr:rowOff>
    </xdr:from>
    <xdr:to>
      <xdr:col>55</xdr:col>
      <xdr:colOff>50800</xdr:colOff>
      <xdr:row>97</xdr:row>
      <xdr:rowOff>115945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140812</xdr:rowOff>
    </xdr:from>
    <xdr:to>
      <xdr:col>50</xdr:col>
      <xdr:colOff>114300</xdr:colOff>
      <xdr:row>96</xdr:row>
      <xdr:rowOff>170154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600012"/>
          <a:ext cx="889000" cy="2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39463</xdr:rowOff>
    </xdr:from>
    <xdr:to>
      <xdr:col>50</xdr:col>
      <xdr:colOff>165100</xdr:colOff>
      <xdr:row>97</xdr:row>
      <xdr:rowOff>141063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132190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76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140812</xdr:rowOff>
    </xdr:from>
    <xdr:to>
      <xdr:col>45</xdr:col>
      <xdr:colOff>177800</xdr:colOff>
      <xdr:row>97</xdr:row>
      <xdr:rowOff>21126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600012"/>
          <a:ext cx="889000" cy="5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15839</xdr:rowOff>
    </xdr:from>
    <xdr:to>
      <xdr:col>46</xdr:col>
      <xdr:colOff>38100</xdr:colOff>
      <xdr:row>97</xdr:row>
      <xdr:rowOff>117439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108566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73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21126</xdr:rowOff>
    </xdr:from>
    <xdr:to>
      <xdr:col>41</xdr:col>
      <xdr:colOff>50800</xdr:colOff>
      <xdr:row>97</xdr:row>
      <xdr:rowOff>95517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651776"/>
          <a:ext cx="889000" cy="7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24919</xdr:rowOff>
    </xdr:from>
    <xdr:to>
      <xdr:col>41</xdr:col>
      <xdr:colOff>101600</xdr:colOff>
      <xdr:row>97</xdr:row>
      <xdr:rowOff>126519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6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117646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74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140343</xdr:rowOff>
    </xdr:from>
    <xdr:to>
      <xdr:col>36</xdr:col>
      <xdr:colOff>165100</xdr:colOff>
      <xdr:row>97</xdr:row>
      <xdr:rowOff>70493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59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87020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37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100837</xdr:rowOff>
    </xdr:from>
    <xdr:to>
      <xdr:col>55</xdr:col>
      <xdr:colOff>50800</xdr:colOff>
      <xdr:row>97</xdr:row>
      <xdr:rowOff>30987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56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123714</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41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119354</xdr:rowOff>
    </xdr:from>
    <xdr:to>
      <xdr:col>50</xdr:col>
      <xdr:colOff>165100</xdr:colOff>
      <xdr:row>97</xdr:row>
      <xdr:rowOff>49504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57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66031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35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90012</xdr:rowOff>
    </xdr:from>
    <xdr:to>
      <xdr:col>46</xdr:col>
      <xdr:colOff>38100</xdr:colOff>
      <xdr:row>97</xdr:row>
      <xdr:rowOff>20162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54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36689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32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141776</xdr:rowOff>
    </xdr:from>
    <xdr:to>
      <xdr:col>41</xdr:col>
      <xdr:colOff>101600</xdr:colOff>
      <xdr:row>97</xdr:row>
      <xdr:rowOff>71926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88453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37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44717</xdr:rowOff>
    </xdr:from>
    <xdr:to>
      <xdr:col>36</xdr:col>
      <xdr:colOff>165100</xdr:colOff>
      <xdr:row>97</xdr:row>
      <xdr:rowOff>146317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67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137444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76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103816</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247316"/>
          <a:ext cx="1269" cy="153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121148</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807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50493</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02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103816</xdr:rowOff>
    </xdr:from>
    <xdr:to>
      <xdr:col>86</xdr:col>
      <xdr:colOff>25400</xdr:colOff>
      <xdr:row>30</xdr:row>
      <xdr:rowOff>103816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2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322</xdr:rowOff>
    </xdr:from>
    <xdr:to>
      <xdr:col>85</xdr:col>
      <xdr:colOff>127000</xdr:colOff>
      <xdr:row>39</xdr:row>
      <xdr:rowOff>93017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5481300" y="6515422"/>
          <a:ext cx="838200" cy="26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165599</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680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15722</xdr:rowOff>
    </xdr:from>
    <xdr:to>
      <xdr:col>85</xdr:col>
      <xdr:colOff>177800</xdr:colOff>
      <xdr:row>39</xdr:row>
      <xdr:rowOff>117322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70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93017</xdr:rowOff>
    </xdr:from>
    <xdr:to>
      <xdr:col>81</xdr:col>
      <xdr:colOff>50800</xdr:colOff>
      <xdr:row>39</xdr:row>
      <xdr:rowOff>98425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592300" y="6779567"/>
          <a:ext cx="889000" cy="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17423</xdr:rowOff>
    </xdr:from>
    <xdr:to>
      <xdr:col>81</xdr:col>
      <xdr:colOff>101600</xdr:colOff>
      <xdr:row>39</xdr:row>
      <xdr:rowOff>119023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70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135550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47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93566</xdr:rowOff>
    </xdr:from>
    <xdr:to>
      <xdr:col>76</xdr:col>
      <xdr:colOff>114300</xdr:colOff>
      <xdr:row>39</xdr:row>
      <xdr:rowOff>98425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780116"/>
          <a:ext cx="889000" cy="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168407</xdr:rowOff>
    </xdr:from>
    <xdr:to>
      <xdr:col>76</xdr:col>
      <xdr:colOff>165100</xdr:colOff>
      <xdr:row>39</xdr:row>
      <xdr:rowOff>98557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115084</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5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82482</xdr:rowOff>
    </xdr:from>
    <xdr:to>
      <xdr:col>71</xdr:col>
      <xdr:colOff>177800</xdr:colOff>
      <xdr:row>39</xdr:row>
      <xdr:rowOff>93566</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769032"/>
          <a:ext cx="889000" cy="1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3913</xdr:rowOff>
    </xdr:from>
    <xdr:to>
      <xdr:col>72</xdr:col>
      <xdr:colOff>38100</xdr:colOff>
      <xdr:row>39</xdr:row>
      <xdr:rowOff>105513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69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122040</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46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17864</xdr:rowOff>
    </xdr:from>
    <xdr:to>
      <xdr:col>67</xdr:col>
      <xdr:colOff>101600</xdr:colOff>
      <xdr:row>39</xdr:row>
      <xdr:rowOff>119464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70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135991</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47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120972</xdr:rowOff>
    </xdr:from>
    <xdr:to>
      <xdr:col>85</xdr:col>
      <xdr:colOff>177800</xdr:colOff>
      <xdr:row>38</xdr:row>
      <xdr:rowOff>51122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46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143849</xdr:rowOff>
    </xdr:from>
    <xdr:ext cx="534377"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31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42217</xdr:rowOff>
    </xdr:from>
    <xdr:to>
      <xdr:col>81</xdr:col>
      <xdr:colOff>101600</xdr:colOff>
      <xdr:row>39</xdr:row>
      <xdr:rowOff>143817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2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134944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46428" y="682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47625</xdr:rowOff>
    </xdr:from>
    <xdr:to>
      <xdr:col>76</xdr:col>
      <xdr:colOff>165100</xdr:colOff>
      <xdr:row>39</xdr:row>
      <xdr:rowOff>149225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7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140352</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3017" y="6826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42766</xdr:rowOff>
    </xdr:from>
    <xdr:to>
      <xdr:col>72</xdr:col>
      <xdr:colOff>38100</xdr:colOff>
      <xdr:row>39</xdr:row>
      <xdr:rowOff>144366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72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135493</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68428" y="682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31682</xdr:rowOff>
    </xdr:from>
    <xdr:to>
      <xdr:col>67</xdr:col>
      <xdr:colOff>101600</xdr:colOff>
      <xdr:row>39</xdr:row>
      <xdr:rowOff>133282</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71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124409</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79428" y="6810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51</xdr:row>
      <xdr:rowOff>4535</xdr:rowOff>
    </xdr:from>
    <xdr:to>
      <xdr:col>76</xdr:col>
      <xdr:colOff>165100</xdr:colOff>
      <xdr:row>51</xdr:row>
      <xdr:rowOff>106135</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49</xdr:row>
      <xdr:rowOff>122662</xdr:rowOff>
    </xdr:from>
    <xdr:ext cx="313932"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35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166850</xdr:rowOff>
    </xdr:from>
    <xdr:to>
      <xdr:col>85</xdr:col>
      <xdr:colOff>126364</xdr:colOff>
      <xdr:row>78</xdr:row>
      <xdr:rowOff>75113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1996900"/>
          <a:ext cx="1269" cy="145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78940</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45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75113</xdr:rowOff>
    </xdr:from>
    <xdr:to>
      <xdr:col>86</xdr:col>
      <xdr:colOff>25400</xdr:colOff>
      <xdr:row>78</xdr:row>
      <xdr:rowOff>75113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4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113527</xdr:rowOff>
    </xdr:from>
    <xdr:ext cx="599010"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772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166850</xdr:rowOff>
    </xdr:from>
    <xdr:to>
      <xdr:col>86</xdr:col>
      <xdr:colOff>25400</xdr:colOff>
      <xdr:row>69</xdr:row>
      <xdr:rowOff>166850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19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37471</xdr:rowOff>
    </xdr:from>
    <xdr:to>
      <xdr:col>85</xdr:col>
      <xdr:colOff>127000</xdr:colOff>
      <xdr:row>76</xdr:row>
      <xdr:rowOff>53236</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5481300" y="13067671"/>
          <a:ext cx="838200" cy="1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157799</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3016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7922</xdr:rowOff>
    </xdr:from>
    <xdr:to>
      <xdr:col>85</xdr:col>
      <xdr:colOff>177800</xdr:colOff>
      <xdr:row>76</xdr:row>
      <xdr:rowOff>109522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303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2897</xdr:rowOff>
    </xdr:from>
    <xdr:to>
      <xdr:col>81</xdr:col>
      <xdr:colOff>50800</xdr:colOff>
      <xdr:row>76</xdr:row>
      <xdr:rowOff>37471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4592300" y="13033097"/>
          <a:ext cx="889000" cy="3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26065</xdr:rowOff>
    </xdr:from>
    <xdr:to>
      <xdr:col>81</xdr:col>
      <xdr:colOff>101600</xdr:colOff>
      <xdr:row>76</xdr:row>
      <xdr:rowOff>127665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30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118792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314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95702</xdr:rowOff>
    </xdr:from>
    <xdr:to>
      <xdr:col>76</xdr:col>
      <xdr:colOff>114300</xdr:colOff>
      <xdr:row>76</xdr:row>
      <xdr:rowOff>2897</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3703300" y="12954452"/>
          <a:ext cx="889000" cy="7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61757</xdr:rowOff>
    </xdr:from>
    <xdr:to>
      <xdr:col>76</xdr:col>
      <xdr:colOff>165100</xdr:colOff>
      <xdr:row>76</xdr:row>
      <xdr:rowOff>163357</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309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154484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18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167673</xdr:rowOff>
    </xdr:from>
    <xdr:to>
      <xdr:col>71</xdr:col>
      <xdr:colOff>177800</xdr:colOff>
      <xdr:row>75</xdr:row>
      <xdr:rowOff>95702</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814300" y="12854973"/>
          <a:ext cx="889000" cy="99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49650</xdr:rowOff>
    </xdr:from>
    <xdr:to>
      <xdr:col>72</xdr:col>
      <xdr:colOff>38100</xdr:colOff>
      <xdr:row>76</xdr:row>
      <xdr:rowOff>151250</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30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142377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317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77553</xdr:rowOff>
    </xdr:from>
    <xdr:to>
      <xdr:col>67</xdr:col>
      <xdr:colOff>101600</xdr:colOff>
      <xdr:row>77</xdr:row>
      <xdr:rowOff>7703</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310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170280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20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2436</xdr:rowOff>
    </xdr:from>
    <xdr:to>
      <xdr:col>85</xdr:col>
      <xdr:colOff>177800</xdr:colOff>
      <xdr:row>76</xdr:row>
      <xdr:rowOff>104036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303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25313</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288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158121</xdr:rowOff>
    </xdr:from>
    <xdr:to>
      <xdr:col>81</xdr:col>
      <xdr:colOff>101600</xdr:colOff>
      <xdr:row>76</xdr:row>
      <xdr:rowOff>88271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301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104797</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279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123548</xdr:rowOff>
    </xdr:from>
    <xdr:to>
      <xdr:col>76</xdr:col>
      <xdr:colOff>165100</xdr:colOff>
      <xdr:row>76</xdr:row>
      <xdr:rowOff>53699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298229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70225</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275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44902</xdr:rowOff>
    </xdr:from>
    <xdr:to>
      <xdr:col>72</xdr:col>
      <xdr:colOff>38100</xdr:colOff>
      <xdr:row>75</xdr:row>
      <xdr:rowOff>146503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290365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163029</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267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116873</xdr:rowOff>
    </xdr:from>
    <xdr:to>
      <xdr:col>67</xdr:col>
      <xdr:colOff>101600</xdr:colOff>
      <xdr:row>75</xdr:row>
      <xdr:rowOff>47023</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280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63550</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257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79890</xdr:rowOff>
    </xdr:from>
    <xdr:to>
      <xdr:col>85</xdr:col>
      <xdr:colOff>126364</xdr:colOff>
      <xdr:row>98</xdr:row>
      <xdr:rowOff>132107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853290"/>
          <a:ext cx="1269" cy="1080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135934</xdr:rowOff>
    </xdr:from>
    <xdr:ext cx="469744"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693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132107</xdr:rowOff>
    </xdr:from>
    <xdr:to>
      <xdr:col>86</xdr:col>
      <xdr:colOff>25400</xdr:colOff>
      <xdr:row>98</xdr:row>
      <xdr:rowOff>132107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693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26567</xdr:rowOff>
    </xdr:from>
    <xdr:ext cx="599010"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628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79890</xdr:rowOff>
    </xdr:from>
    <xdr:to>
      <xdr:col>86</xdr:col>
      <xdr:colOff>25400</xdr:colOff>
      <xdr:row>92</xdr:row>
      <xdr:rowOff>79890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85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51388</xdr:rowOff>
    </xdr:from>
    <xdr:to>
      <xdr:col>85</xdr:col>
      <xdr:colOff>127000</xdr:colOff>
      <xdr:row>97</xdr:row>
      <xdr:rowOff>117010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5481300" y="16682038"/>
          <a:ext cx="838200" cy="6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18288</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648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39861</xdr:rowOff>
    </xdr:from>
    <xdr:to>
      <xdr:col>85</xdr:col>
      <xdr:colOff>177800</xdr:colOff>
      <xdr:row>97</xdr:row>
      <xdr:rowOff>141461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6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117010</xdr:rowOff>
    </xdr:from>
    <xdr:to>
      <xdr:col>81</xdr:col>
      <xdr:colOff>50800</xdr:colOff>
      <xdr:row>98</xdr:row>
      <xdr:rowOff>111737</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4592300" y="16747660"/>
          <a:ext cx="889000" cy="16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30342</xdr:rowOff>
    </xdr:from>
    <xdr:to>
      <xdr:col>81</xdr:col>
      <xdr:colOff>101600</xdr:colOff>
      <xdr:row>97</xdr:row>
      <xdr:rowOff>131942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148469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4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77101</xdr:rowOff>
    </xdr:from>
    <xdr:to>
      <xdr:col>76</xdr:col>
      <xdr:colOff>114300</xdr:colOff>
      <xdr:row>98</xdr:row>
      <xdr:rowOff>111737</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3703300" y="16879201"/>
          <a:ext cx="889000" cy="3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114018</xdr:rowOff>
    </xdr:from>
    <xdr:to>
      <xdr:col>76</xdr:col>
      <xdr:colOff>165100</xdr:colOff>
      <xdr:row>98</xdr:row>
      <xdr:rowOff>44168</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74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60695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51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77101</xdr:rowOff>
    </xdr:from>
    <xdr:to>
      <xdr:col>71</xdr:col>
      <xdr:colOff>177800</xdr:colOff>
      <xdr:row>98</xdr:row>
      <xdr:rowOff>117416</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2814300" y="16879201"/>
          <a:ext cx="889000" cy="4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135302</xdr:rowOff>
    </xdr:from>
    <xdr:to>
      <xdr:col>72</xdr:col>
      <xdr:colOff>38100</xdr:colOff>
      <xdr:row>98</xdr:row>
      <xdr:rowOff>65452</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76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81979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54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144335</xdr:rowOff>
    </xdr:from>
    <xdr:to>
      <xdr:col>67</xdr:col>
      <xdr:colOff>101600</xdr:colOff>
      <xdr:row>98</xdr:row>
      <xdr:rowOff>74485</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77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91012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55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588</xdr:rowOff>
    </xdr:from>
    <xdr:to>
      <xdr:col>85</xdr:col>
      <xdr:colOff>177800</xdr:colOff>
      <xdr:row>97</xdr:row>
      <xdr:rowOff>102188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63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23465</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48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66210</xdr:rowOff>
    </xdr:from>
    <xdr:to>
      <xdr:col>81</xdr:col>
      <xdr:colOff>101600</xdr:colOff>
      <xdr:row>97</xdr:row>
      <xdr:rowOff>167810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69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158937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4111" y="1678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60937</xdr:rowOff>
    </xdr:from>
    <xdr:to>
      <xdr:col>76</xdr:col>
      <xdr:colOff>165100</xdr:colOff>
      <xdr:row>98</xdr:row>
      <xdr:rowOff>162537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86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153664</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57428" y="16955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26301</xdr:rowOff>
    </xdr:from>
    <xdr:to>
      <xdr:col>72</xdr:col>
      <xdr:colOff>38100</xdr:colOff>
      <xdr:row>98</xdr:row>
      <xdr:rowOff>127901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82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119028</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36111" y="1692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66616</xdr:rowOff>
    </xdr:from>
    <xdr:to>
      <xdr:col>67</xdr:col>
      <xdr:colOff>101600</xdr:colOff>
      <xdr:row>98</xdr:row>
      <xdr:rowOff>168216</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86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159343</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79428" y="16961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62273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205773"/>
          <a:ext cx="1269" cy="144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8950</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498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62273</xdr:rowOff>
    </xdr:from>
    <xdr:to>
      <xdr:col>116</xdr:col>
      <xdr:colOff>152400</xdr:colOff>
      <xdr:row>30</xdr:row>
      <xdr:rowOff>62273</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20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132385</xdr:rowOff>
    </xdr:from>
    <xdr:to>
      <xdr:col>116</xdr:col>
      <xdr:colOff>63500</xdr:colOff>
      <xdr:row>38</xdr:row>
      <xdr:rowOff>139380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6647485"/>
          <a:ext cx="838200" cy="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8633</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522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157206</xdr:rowOff>
    </xdr:from>
    <xdr:to>
      <xdr:col>116</xdr:col>
      <xdr:colOff>114300</xdr:colOff>
      <xdr:row>38</xdr:row>
      <xdr:rowOff>87356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139380</xdr:rowOff>
    </xdr:from>
    <xdr:to>
      <xdr:col>111</xdr:col>
      <xdr:colOff>177800</xdr:colOff>
      <xdr:row>38</xdr:row>
      <xdr:rowOff>139495</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654480"/>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160086</xdr:rowOff>
    </xdr:from>
    <xdr:to>
      <xdr:col>112</xdr:col>
      <xdr:colOff>38100</xdr:colOff>
      <xdr:row>38</xdr:row>
      <xdr:rowOff>90236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106763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117891</xdr:rowOff>
    </xdr:from>
    <xdr:to>
      <xdr:col>107</xdr:col>
      <xdr:colOff>50800</xdr:colOff>
      <xdr:row>38</xdr:row>
      <xdr:rowOff>139495</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632991"/>
          <a:ext cx="889000" cy="2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165915</xdr:rowOff>
    </xdr:from>
    <xdr:to>
      <xdr:col>107</xdr:col>
      <xdr:colOff>101600</xdr:colOff>
      <xdr:row>38</xdr:row>
      <xdr:rowOff>96065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112592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117891</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632991"/>
          <a:ext cx="889000" cy="2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13531</xdr:rowOff>
    </xdr:from>
    <xdr:to>
      <xdr:col>102</xdr:col>
      <xdr:colOff>165100</xdr:colOff>
      <xdr:row>38</xdr:row>
      <xdr:rowOff>115131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131658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3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33807</xdr:rowOff>
    </xdr:from>
    <xdr:to>
      <xdr:col>98</xdr:col>
      <xdr:colOff>38100</xdr:colOff>
      <xdr:row>38</xdr:row>
      <xdr:rowOff>135407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151934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3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81585</xdr:rowOff>
    </xdr:from>
    <xdr:to>
      <xdr:col>116</xdr:col>
      <xdr:colOff>114300</xdr:colOff>
      <xdr:row>39</xdr:row>
      <xdr:rowOff>11735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5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167962</xdr:rowOff>
    </xdr:from>
    <xdr:ext cx="378565"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11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88580</xdr:rowOff>
    </xdr:from>
    <xdr:to>
      <xdr:col>112</xdr:col>
      <xdr:colOff>38100</xdr:colOff>
      <xdr:row>39</xdr:row>
      <xdr:rowOff>18730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0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9857</xdr:rowOff>
    </xdr:from>
    <xdr:ext cx="313932"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66333" y="66964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88695</xdr:rowOff>
    </xdr:from>
    <xdr:to>
      <xdr:col>107</xdr:col>
      <xdr:colOff>101600</xdr:colOff>
      <xdr:row>39</xdr:row>
      <xdr:rowOff>18845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9972</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6965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67091</xdr:rowOff>
    </xdr:from>
    <xdr:to>
      <xdr:col>102</xdr:col>
      <xdr:colOff>165100</xdr:colOff>
      <xdr:row>38</xdr:row>
      <xdr:rowOff>168691</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58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159818</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56017" y="6674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164884</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565934"/>
          <a:ext cx="1269" cy="1594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111561</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34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164884</xdr:rowOff>
    </xdr:from>
    <xdr:to>
      <xdr:col>116</xdr:col>
      <xdr:colOff>152400</xdr:colOff>
      <xdr:row>49</xdr:row>
      <xdr:rowOff>164884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56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53404</xdr:rowOff>
    </xdr:from>
    <xdr:to>
      <xdr:col>116</xdr:col>
      <xdr:colOff>63500</xdr:colOff>
      <xdr:row>58</xdr:row>
      <xdr:rowOff>60795</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9997504"/>
          <a:ext cx="838200" cy="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28338</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80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5461</xdr:rowOff>
    </xdr:from>
    <xdr:to>
      <xdr:col>116</xdr:col>
      <xdr:colOff>114300</xdr:colOff>
      <xdr:row>58</xdr:row>
      <xdr:rowOff>107061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53404</xdr:rowOff>
    </xdr:from>
    <xdr:to>
      <xdr:col>111</xdr:col>
      <xdr:colOff>177800</xdr:colOff>
      <xdr:row>58</xdr:row>
      <xdr:rowOff>56185</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0434300" y="9997504"/>
          <a:ext cx="8890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162585</xdr:rowOff>
    </xdr:from>
    <xdr:to>
      <xdr:col>112</xdr:col>
      <xdr:colOff>38100</xdr:colOff>
      <xdr:row>58</xdr:row>
      <xdr:rowOff>92735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109262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7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49479</xdr:rowOff>
    </xdr:from>
    <xdr:to>
      <xdr:col>107</xdr:col>
      <xdr:colOff>50800</xdr:colOff>
      <xdr:row>58</xdr:row>
      <xdr:rowOff>56185</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9822129"/>
          <a:ext cx="889000" cy="17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159842</xdr:rowOff>
    </xdr:from>
    <xdr:to>
      <xdr:col>107</xdr:col>
      <xdr:colOff>101600</xdr:colOff>
      <xdr:row>58</xdr:row>
      <xdr:rowOff>89992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106519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49479</xdr:rowOff>
    </xdr:from>
    <xdr:to>
      <xdr:col>102</xdr:col>
      <xdr:colOff>114300</xdr:colOff>
      <xdr:row>58</xdr:row>
      <xdr:rowOff>62814</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8656300" y="9822129"/>
          <a:ext cx="889000" cy="18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153975</xdr:rowOff>
    </xdr:from>
    <xdr:to>
      <xdr:col>102</xdr:col>
      <xdr:colOff>165100</xdr:colOff>
      <xdr:row>58</xdr:row>
      <xdr:rowOff>84125</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9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75252</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10019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160947</xdr:rowOff>
    </xdr:from>
    <xdr:to>
      <xdr:col>98</xdr:col>
      <xdr:colOff>38100</xdr:colOff>
      <xdr:row>58</xdr:row>
      <xdr:rowOff>91097</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93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107624</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70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9995</xdr:rowOff>
    </xdr:from>
    <xdr:to>
      <xdr:col>116</xdr:col>
      <xdr:colOff>114300</xdr:colOff>
      <xdr:row>58</xdr:row>
      <xdr:rowOff>111595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995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159872</xdr:rowOff>
    </xdr:from>
    <xdr:ext cx="469744"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932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2604</xdr:rowOff>
    </xdr:from>
    <xdr:to>
      <xdr:col>112</xdr:col>
      <xdr:colOff>38100</xdr:colOff>
      <xdr:row>58</xdr:row>
      <xdr:rowOff>104204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994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95331</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88428" y="1003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5385</xdr:rowOff>
    </xdr:from>
    <xdr:to>
      <xdr:col>107</xdr:col>
      <xdr:colOff>101600</xdr:colOff>
      <xdr:row>58</xdr:row>
      <xdr:rowOff>106985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994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98112</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1004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170129</xdr:rowOff>
    </xdr:from>
    <xdr:to>
      <xdr:col>102</xdr:col>
      <xdr:colOff>165100</xdr:colOff>
      <xdr:row>57</xdr:row>
      <xdr:rowOff>100279</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977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116806</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10428" y="954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12014</xdr:rowOff>
    </xdr:from>
    <xdr:to>
      <xdr:col>98</xdr:col>
      <xdr:colOff>38100</xdr:colOff>
      <xdr:row>58</xdr:row>
      <xdr:rowOff>113614</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995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104741</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21428" y="1004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116236</xdr:rowOff>
    </xdr:from>
    <xdr:to>
      <xdr:col>116</xdr:col>
      <xdr:colOff>62864</xdr:colOff>
      <xdr:row>78</xdr:row>
      <xdr:rowOff>68083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1946286"/>
          <a:ext cx="1269" cy="149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71910</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44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68083</xdr:rowOff>
    </xdr:from>
    <xdr:to>
      <xdr:col>116</xdr:col>
      <xdr:colOff>152400</xdr:colOff>
      <xdr:row>78</xdr:row>
      <xdr:rowOff>68083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441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62913</xdr:rowOff>
    </xdr:from>
    <xdr:ext cx="599010"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172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116236</xdr:rowOff>
    </xdr:from>
    <xdr:to>
      <xdr:col>116</xdr:col>
      <xdr:colOff>152400</xdr:colOff>
      <xdr:row>69</xdr:row>
      <xdr:rowOff>116236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1946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149497</xdr:rowOff>
    </xdr:from>
    <xdr:to>
      <xdr:col>116</xdr:col>
      <xdr:colOff>63500</xdr:colOff>
      <xdr:row>73</xdr:row>
      <xdr:rowOff>90126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1323300" y="12493897"/>
          <a:ext cx="838200" cy="11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21215</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2879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42788</xdr:rowOff>
    </xdr:from>
    <xdr:to>
      <xdr:col>116</xdr:col>
      <xdr:colOff>114300</xdr:colOff>
      <xdr:row>75</xdr:row>
      <xdr:rowOff>144388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290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138753</xdr:rowOff>
    </xdr:from>
    <xdr:to>
      <xdr:col>111</xdr:col>
      <xdr:colOff>177800</xdr:colOff>
      <xdr:row>73</xdr:row>
      <xdr:rowOff>90126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0434300" y="12483153"/>
          <a:ext cx="889000" cy="12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76540</xdr:rowOff>
    </xdr:from>
    <xdr:to>
      <xdr:col>112</xdr:col>
      <xdr:colOff>38100</xdr:colOff>
      <xdr:row>76</xdr:row>
      <xdr:rowOff>6690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293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169267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02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138753</xdr:rowOff>
    </xdr:from>
    <xdr:to>
      <xdr:col>107</xdr:col>
      <xdr:colOff>50800</xdr:colOff>
      <xdr:row>73</xdr:row>
      <xdr:rowOff>61568</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9545300" y="12483153"/>
          <a:ext cx="889000" cy="9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81111</xdr:rowOff>
    </xdr:from>
    <xdr:to>
      <xdr:col>107</xdr:col>
      <xdr:colOff>101600</xdr:colOff>
      <xdr:row>76</xdr:row>
      <xdr:rowOff>11261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293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2388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03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28437</xdr:rowOff>
    </xdr:from>
    <xdr:to>
      <xdr:col>102</xdr:col>
      <xdr:colOff>114300</xdr:colOff>
      <xdr:row>73</xdr:row>
      <xdr:rowOff>61568</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8656300" y="12544287"/>
          <a:ext cx="889000" cy="3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36404</xdr:rowOff>
    </xdr:from>
    <xdr:to>
      <xdr:col>102</xdr:col>
      <xdr:colOff>165100</xdr:colOff>
      <xdr:row>75</xdr:row>
      <xdr:rowOff>138004</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289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129131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98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38869</xdr:rowOff>
    </xdr:from>
    <xdr:to>
      <xdr:col>98</xdr:col>
      <xdr:colOff>38100</xdr:colOff>
      <xdr:row>75</xdr:row>
      <xdr:rowOff>140469</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289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131596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99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98697</xdr:rowOff>
    </xdr:from>
    <xdr:to>
      <xdr:col>116</xdr:col>
      <xdr:colOff>114300</xdr:colOff>
      <xdr:row>73</xdr:row>
      <xdr:rowOff>28847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244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121574</xdr:rowOff>
    </xdr:from>
    <xdr:ext cx="534377"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229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39326</xdr:rowOff>
    </xdr:from>
    <xdr:to>
      <xdr:col>112</xdr:col>
      <xdr:colOff>38100</xdr:colOff>
      <xdr:row>73</xdr:row>
      <xdr:rowOff>140926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255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157453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6111" y="1233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87953</xdr:rowOff>
    </xdr:from>
    <xdr:to>
      <xdr:col>107</xdr:col>
      <xdr:colOff>101600</xdr:colOff>
      <xdr:row>73</xdr:row>
      <xdr:rowOff>18103</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243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34630</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7111" y="1220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10768</xdr:rowOff>
    </xdr:from>
    <xdr:to>
      <xdr:col>102</xdr:col>
      <xdr:colOff>165100</xdr:colOff>
      <xdr:row>73</xdr:row>
      <xdr:rowOff>112368</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252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128895</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8111" y="1230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149087</xdr:rowOff>
    </xdr:from>
    <xdr:to>
      <xdr:col>98</xdr:col>
      <xdr:colOff>38100</xdr:colOff>
      <xdr:row>73</xdr:row>
      <xdr:rowOff>79237</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249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95764</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9111" y="1226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050">
              <a:solidFill>
                <a:sysClr val="windowText" lastClr="000000"/>
              </a:solidFill>
              <a:effectLst/>
              <a:latin typeface="+mn-lt"/>
              <a:ea typeface="+mn-ea"/>
              <a:cs typeface="+mn-cs"/>
            </a:rPr>
            <a:t>歳出決算総額は、住民一人当たり</a:t>
          </a:r>
          <a:r>
            <a:rPr kumimoji="1" lang="ja-JP" altLang="en-US" sz="1050">
              <a:solidFill>
                <a:sysClr val="windowText" lastClr="000000"/>
              </a:solidFill>
              <a:effectLst/>
              <a:latin typeface="+mn-lt"/>
              <a:ea typeface="+mn-ea"/>
              <a:cs typeface="+mn-cs"/>
            </a:rPr>
            <a:t>１，０２５</a:t>
          </a:r>
          <a:r>
            <a:rPr kumimoji="1" lang="ja-JP" altLang="ja-JP" sz="1050">
              <a:solidFill>
                <a:sysClr val="windowText" lastClr="000000"/>
              </a:solidFill>
              <a:effectLst/>
              <a:latin typeface="+mn-lt"/>
              <a:ea typeface="+mn-ea"/>
              <a:cs typeface="+mn-cs"/>
            </a:rPr>
            <a:t>千円（前年度比△</a:t>
          </a:r>
          <a:r>
            <a:rPr kumimoji="1" lang="ja-JP" altLang="en-US" sz="1050">
              <a:solidFill>
                <a:sysClr val="windowText" lastClr="000000"/>
              </a:solidFill>
              <a:effectLst/>
              <a:latin typeface="+mn-lt"/>
              <a:ea typeface="+mn-ea"/>
              <a:cs typeface="+mn-cs"/>
            </a:rPr>
            <a:t>４５</a:t>
          </a:r>
          <a:r>
            <a:rPr kumimoji="1" lang="ja-JP" altLang="ja-JP" sz="1050">
              <a:solidFill>
                <a:sysClr val="windowText" lastClr="000000"/>
              </a:solidFill>
              <a:effectLst/>
              <a:latin typeface="+mn-lt"/>
              <a:ea typeface="+mn-ea"/>
              <a:cs typeface="+mn-cs"/>
            </a:rPr>
            <a:t>千円）となっている。人件費については、人口</a:t>
          </a:r>
          <a:r>
            <a:rPr kumimoji="1" lang="ja-JP" altLang="en-US" sz="1050">
              <a:solidFill>
                <a:sysClr val="windowText" lastClr="000000"/>
              </a:solidFill>
              <a:effectLst/>
              <a:latin typeface="+mn-lt"/>
              <a:ea typeface="+mn-ea"/>
              <a:cs typeface="+mn-cs"/>
            </a:rPr>
            <a:t>１，０００</a:t>
          </a:r>
          <a:r>
            <a:rPr kumimoji="1" lang="ja-JP" altLang="ja-JP" sz="1050">
              <a:solidFill>
                <a:sysClr val="windowText" lastClr="000000"/>
              </a:solidFill>
              <a:effectLst/>
              <a:latin typeface="+mn-lt"/>
              <a:ea typeface="+mn-ea"/>
              <a:cs typeface="+mn-cs"/>
            </a:rPr>
            <a:t>人あたりの職員数が類似団体平均より</a:t>
          </a:r>
          <a:r>
            <a:rPr kumimoji="1" lang="ja-JP" altLang="en-US" sz="1050">
              <a:solidFill>
                <a:sysClr val="windowText" lastClr="000000"/>
              </a:solidFill>
              <a:effectLst/>
              <a:latin typeface="+mn-lt"/>
              <a:ea typeface="+mn-ea"/>
              <a:cs typeface="+mn-cs"/>
            </a:rPr>
            <a:t>多い</a:t>
          </a:r>
          <a:r>
            <a:rPr kumimoji="1" lang="ja-JP" altLang="ja-JP" sz="1050">
              <a:solidFill>
                <a:sysClr val="windowText" lastClr="000000"/>
              </a:solidFill>
              <a:effectLst/>
              <a:latin typeface="+mn-lt"/>
              <a:ea typeface="+mn-ea"/>
              <a:cs typeface="+mn-cs"/>
            </a:rPr>
            <a:t>ために、人件費についてもコストが高くなっている。定員適正化計画に基づき民間委託や指定管理者制度の導入に積極的に取り組んでいく必要がある。物件費は、令和４年度においては令和４年８月大雨災害、中学校の統合によるスクールバス増便、コロナ対策事業に伴う費用が増加したことが類似団体平均を大きく上回った主な要因となっている。維持補修費は近年は</a:t>
          </a:r>
          <a:r>
            <a:rPr kumimoji="1" lang="ja-JP" altLang="en-US" sz="1050">
              <a:solidFill>
                <a:sysClr val="windowText" lastClr="000000"/>
              </a:solidFill>
              <a:effectLst/>
              <a:latin typeface="+mn-lt"/>
              <a:ea typeface="+mn-ea"/>
              <a:cs typeface="+mn-cs"/>
            </a:rPr>
            <a:t>増加</a:t>
          </a:r>
          <a:r>
            <a:rPr kumimoji="1" lang="ja-JP" altLang="ja-JP" sz="1050">
              <a:solidFill>
                <a:sysClr val="windowText" lastClr="000000"/>
              </a:solidFill>
              <a:effectLst/>
              <a:latin typeface="+mn-lt"/>
              <a:ea typeface="+mn-ea"/>
              <a:cs typeface="+mn-cs"/>
            </a:rPr>
            <a:t>傾向にあったものの、</a:t>
          </a:r>
          <a:r>
            <a:rPr kumimoji="1" lang="ja-JP" altLang="en-US" sz="1050">
              <a:solidFill>
                <a:sysClr val="windowText" lastClr="000000"/>
              </a:solidFill>
              <a:effectLst/>
              <a:latin typeface="+mn-lt"/>
              <a:ea typeface="+mn-ea"/>
              <a:cs typeface="+mn-cs"/>
            </a:rPr>
            <a:t>令和４年度は</a:t>
          </a:r>
          <a:r>
            <a:rPr kumimoji="1" lang="ja-JP" altLang="ja-JP" sz="1050">
              <a:solidFill>
                <a:sysClr val="windowText" lastClr="000000"/>
              </a:solidFill>
              <a:effectLst/>
              <a:latin typeface="+mn-lt"/>
              <a:ea typeface="+mn-ea"/>
              <a:cs typeface="+mn-cs"/>
            </a:rPr>
            <a:t>除雪業務委託費</a:t>
          </a:r>
          <a:r>
            <a:rPr kumimoji="1" lang="ja-JP" altLang="en-US" sz="1050">
              <a:solidFill>
                <a:sysClr val="windowText" lastClr="000000"/>
              </a:solidFill>
              <a:effectLst/>
              <a:latin typeface="+mn-lt"/>
              <a:ea typeface="+mn-ea"/>
              <a:cs typeface="+mn-cs"/>
            </a:rPr>
            <a:t>が減となったが、大雨災害による体積土砂撤去</a:t>
          </a:r>
          <a:r>
            <a:rPr kumimoji="1" lang="ja-JP" altLang="ja-JP" sz="1050">
              <a:solidFill>
                <a:sysClr val="windowText" lastClr="000000"/>
              </a:solidFill>
              <a:effectLst/>
              <a:latin typeface="+mn-lt"/>
              <a:ea typeface="+mn-ea"/>
              <a:cs typeface="+mn-cs"/>
            </a:rPr>
            <a:t>などにより</a:t>
          </a:r>
          <a:r>
            <a:rPr kumimoji="1" lang="ja-JP" altLang="en-US" sz="1050">
              <a:solidFill>
                <a:sysClr val="windowText" lastClr="000000"/>
              </a:solidFill>
              <a:effectLst/>
              <a:latin typeface="+mn-lt"/>
              <a:ea typeface="+mn-ea"/>
              <a:cs typeface="+mn-cs"/>
            </a:rPr>
            <a:t>前年度と同程度となった</a:t>
          </a:r>
          <a:r>
            <a:rPr kumimoji="1" lang="ja-JP" altLang="ja-JP" sz="1050">
              <a:solidFill>
                <a:sysClr val="windowText" lastClr="000000"/>
              </a:solidFill>
              <a:effectLst/>
              <a:latin typeface="+mn-lt"/>
              <a:ea typeface="+mn-ea"/>
              <a:cs typeface="+mn-cs"/>
            </a:rPr>
            <a:t>。</a:t>
          </a:r>
          <a:endParaRPr lang="ja-JP" altLang="ja-JP" sz="1200">
            <a:solidFill>
              <a:sysClr val="windowText" lastClr="000000"/>
            </a:solidFill>
            <a:effectLst/>
          </a:endParaRPr>
        </a:p>
        <a:p>
          <a:pPr eaLnBrk="1" fontAlgn="auto" latinLnBrk="0" hangingPunct="1"/>
          <a:r>
            <a:rPr kumimoji="1" lang="ja-JP" altLang="en-US" sz="1050">
              <a:solidFill>
                <a:sysClr val="windowText" lastClr="000000"/>
              </a:solidFill>
              <a:effectLst/>
              <a:latin typeface="+mn-lt"/>
              <a:ea typeface="+mn-ea"/>
              <a:cs typeface="+mn-cs"/>
            </a:rPr>
            <a:t>　</a:t>
          </a:r>
          <a:r>
            <a:rPr kumimoji="1" lang="ja-JP" altLang="ja-JP" sz="1050">
              <a:solidFill>
                <a:sysClr val="windowText" lastClr="000000"/>
              </a:solidFill>
              <a:effectLst/>
              <a:latin typeface="+mn-lt"/>
              <a:ea typeface="+mn-ea"/>
              <a:cs typeface="+mn-cs"/>
            </a:rPr>
            <a:t>普通建設事業費は、中学校</a:t>
          </a:r>
          <a:r>
            <a:rPr kumimoji="1" lang="ja-JP" altLang="en-US" sz="1050">
              <a:solidFill>
                <a:sysClr val="windowText" lastClr="000000"/>
              </a:solidFill>
              <a:effectLst/>
              <a:latin typeface="+mn-lt"/>
              <a:ea typeface="+mn-ea"/>
              <a:cs typeface="+mn-cs"/>
            </a:rPr>
            <a:t>統合にかかる</a:t>
          </a:r>
          <a:r>
            <a:rPr kumimoji="1" lang="ja-JP" altLang="ja-JP" sz="1050">
              <a:solidFill>
                <a:sysClr val="windowText" lastClr="000000"/>
              </a:solidFill>
              <a:effectLst/>
              <a:latin typeface="+mn-lt"/>
              <a:ea typeface="+mn-ea"/>
              <a:cs typeface="+mn-cs"/>
            </a:rPr>
            <a:t>校舎改修や鯖波工業団地の拡張整備事業</a:t>
          </a:r>
          <a:r>
            <a:rPr kumimoji="1" lang="ja-JP" altLang="en-US" sz="1050">
              <a:solidFill>
                <a:sysClr val="windowText" lastClr="000000"/>
              </a:solidFill>
              <a:effectLst/>
              <a:latin typeface="+mn-lt"/>
              <a:ea typeface="+mn-ea"/>
              <a:cs typeface="+mn-cs"/>
            </a:rPr>
            <a:t>の終了により大きく減となった</a:t>
          </a:r>
          <a:r>
            <a:rPr kumimoji="1" lang="ja-JP" altLang="ja-JP" sz="1050">
              <a:solidFill>
                <a:sysClr val="windowText" lastClr="000000"/>
              </a:solidFill>
              <a:effectLst/>
              <a:latin typeface="+mn-lt"/>
              <a:ea typeface="+mn-ea"/>
              <a:cs typeface="+mn-cs"/>
            </a:rPr>
            <a:t>。施設等の整備については、今後、将来に負担を残すことのないよう、ハード整備が将来的な税収の増加に繋がるよう将来像を見極め実施していく。また、更新整備についても費用が増となっているため、採算性の低い施設の統廃合を進めていく必要がある。</a:t>
          </a:r>
          <a:r>
            <a:rPr kumimoji="1" lang="ja-JP" altLang="en-US" sz="1050">
              <a:solidFill>
                <a:sysClr val="windowText" lastClr="000000"/>
              </a:solidFill>
              <a:effectLst/>
              <a:latin typeface="+mn-lt"/>
              <a:ea typeface="+mn-ea"/>
              <a:cs typeface="+mn-cs"/>
            </a:rPr>
            <a:t>補助費等および災害復旧事業費は令和４年８月大雨災害にかかる応急工事、被災者支援により大きく増加している。</a:t>
          </a:r>
          <a:r>
            <a:rPr kumimoji="1" lang="ja-JP" altLang="ja-JP" sz="1050">
              <a:solidFill>
                <a:sysClr val="windowText" lastClr="000000"/>
              </a:solidFill>
              <a:effectLst/>
              <a:latin typeface="+mn-lt"/>
              <a:ea typeface="+mn-ea"/>
              <a:cs typeface="+mn-cs"/>
            </a:rPr>
            <a:t>公債費は、町村合併前後の大規模建設事業に係る起債により、平成１８年度末で過去最大の残高となったことで類似団体の数値を大きく上回ったが、平成２２年度からは、年間地方債発行額の上限を設けたことにより、残高は着実に減少してきており、類似団体の平均と同等くらいとなっている。今後も地方債発行の抑制を継続し、さらに減少するように努め、コストを下げていく。積立金は、</a:t>
          </a:r>
          <a:r>
            <a:rPr kumimoji="1" lang="ja-JP" altLang="en-US" sz="1050">
              <a:solidFill>
                <a:sysClr val="windowText" lastClr="000000"/>
              </a:solidFill>
              <a:effectLst/>
              <a:latin typeface="+mn-lt"/>
              <a:ea typeface="+mn-ea"/>
              <a:cs typeface="+mn-cs"/>
            </a:rPr>
            <a:t>特別</a:t>
          </a:r>
          <a:r>
            <a:rPr kumimoji="1" lang="ja-JP" altLang="ja-JP" sz="1050">
              <a:solidFill>
                <a:sysClr val="windowText" lastClr="000000"/>
              </a:solidFill>
              <a:effectLst/>
              <a:latin typeface="+mn-lt"/>
              <a:ea typeface="+mn-ea"/>
              <a:cs typeface="+mn-cs"/>
            </a:rPr>
            <a:t>交付税の追加交付分</a:t>
          </a:r>
          <a:r>
            <a:rPr kumimoji="1" lang="ja-JP" altLang="en-US" sz="1050">
              <a:solidFill>
                <a:sysClr val="windowText" lastClr="000000"/>
              </a:solidFill>
              <a:effectLst/>
              <a:latin typeface="+mn-lt"/>
              <a:ea typeface="+mn-ea"/>
              <a:cs typeface="+mn-cs"/>
            </a:rPr>
            <a:t>（災害復旧分）</a:t>
          </a:r>
          <a:r>
            <a:rPr kumimoji="1" lang="ja-JP" altLang="ja-JP" sz="1050">
              <a:solidFill>
                <a:sysClr val="windowText" lastClr="000000"/>
              </a:solidFill>
              <a:effectLst/>
              <a:latin typeface="+mn-lt"/>
              <a:ea typeface="+mn-ea"/>
              <a:cs typeface="+mn-cs"/>
            </a:rPr>
            <a:t>を減債基金に積み立てたことにより前年度よりも大幅に増と</a:t>
          </a:r>
          <a:r>
            <a:rPr kumimoji="1" lang="ja-JP" altLang="en-US" sz="1050">
              <a:solidFill>
                <a:sysClr val="windowText" lastClr="000000"/>
              </a:solidFill>
              <a:effectLst/>
              <a:latin typeface="+mn-lt"/>
              <a:ea typeface="+mn-ea"/>
              <a:cs typeface="+mn-cs"/>
            </a:rPr>
            <a:t>なり</a:t>
          </a:r>
          <a:r>
            <a:rPr kumimoji="1" lang="ja-JP" altLang="ja-JP" sz="1050">
              <a:solidFill>
                <a:sysClr val="windowText" lastClr="000000"/>
              </a:solidFill>
              <a:effectLst/>
              <a:latin typeface="+mn-lt"/>
              <a:ea typeface="+mn-ea"/>
              <a:cs typeface="+mn-cs"/>
            </a:rPr>
            <a:t>、類似団体の平均</a:t>
          </a:r>
          <a:r>
            <a:rPr kumimoji="1" lang="ja-JP" altLang="en-US" sz="1050">
              <a:solidFill>
                <a:sysClr val="windowText" lastClr="000000"/>
              </a:solidFill>
              <a:effectLst/>
              <a:latin typeface="+mn-lt"/>
              <a:ea typeface="+mn-ea"/>
              <a:cs typeface="+mn-cs"/>
            </a:rPr>
            <a:t>を上</a:t>
          </a:r>
          <a:r>
            <a:rPr kumimoji="1" lang="ja-JP" altLang="ja-JP" sz="1050">
              <a:solidFill>
                <a:sysClr val="windowText" lastClr="000000"/>
              </a:solidFill>
              <a:effectLst/>
              <a:latin typeface="+mn-lt"/>
              <a:ea typeface="+mn-ea"/>
              <a:cs typeface="+mn-cs"/>
            </a:rPr>
            <a:t>回っ</a:t>
          </a:r>
          <a:r>
            <a:rPr kumimoji="1" lang="ja-JP" altLang="en-US" sz="1050">
              <a:solidFill>
                <a:sysClr val="windowText" lastClr="000000"/>
              </a:solidFill>
              <a:effectLst/>
              <a:latin typeface="+mn-lt"/>
              <a:ea typeface="+mn-ea"/>
              <a:cs typeface="+mn-cs"/>
            </a:rPr>
            <a:t>た</a:t>
          </a:r>
          <a:r>
            <a:rPr kumimoji="1" lang="ja-JP" altLang="ja-JP" sz="1050">
              <a:solidFill>
                <a:sysClr val="windowText" lastClr="000000"/>
              </a:solidFill>
              <a:effectLst/>
              <a:latin typeface="+mn-lt"/>
              <a:ea typeface="+mn-ea"/>
              <a:cs typeface="+mn-cs"/>
            </a:rPr>
            <a:t>。</a:t>
          </a:r>
          <a:endParaRPr lang="ja-JP" altLang="ja-JP" sz="12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福井県南越前町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9,825
9,758
343.69
10,765,569
10,068,527
560,839
5,131,428
5,961,925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91857</xdr:rowOff>
    </xdr:from>
    <xdr:to>
      <xdr:col>24</xdr:col>
      <xdr:colOff>62865</xdr:colOff>
      <xdr:row>39</xdr:row>
      <xdr:rowOff>19522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35357"/>
          <a:ext cx="1270" cy="147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23349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0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19522</xdr:rowOff>
    </xdr:from>
    <xdr:to>
      <xdr:col>24</xdr:col>
      <xdr:colOff>152400</xdr:colOff>
      <xdr:row>39</xdr:row>
      <xdr:rowOff>19522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0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38534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1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91857</xdr:rowOff>
    </xdr:from>
    <xdr:to>
      <xdr:col>24</xdr:col>
      <xdr:colOff>152400</xdr:colOff>
      <xdr:row>30</xdr:row>
      <xdr:rowOff>91857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3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77162</xdr:rowOff>
    </xdr:from>
    <xdr:to>
      <xdr:col>24</xdr:col>
      <xdr:colOff>63500</xdr:colOff>
      <xdr:row>35</xdr:row>
      <xdr:rowOff>141823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077912"/>
          <a:ext cx="838200" cy="6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99005</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271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120578</xdr:rowOff>
    </xdr:from>
    <xdr:to>
      <xdr:col>24</xdr:col>
      <xdr:colOff>114300</xdr:colOff>
      <xdr:row>37</xdr:row>
      <xdr:rowOff>50728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29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77162</xdr:rowOff>
    </xdr:from>
    <xdr:to>
      <xdr:col>19</xdr:col>
      <xdr:colOff>177800</xdr:colOff>
      <xdr:row>35</xdr:row>
      <xdr:rowOff>85163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077912"/>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147683</xdr:rowOff>
    </xdr:from>
    <xdr:to>
      <xdr:col>20</xdr:col>
      <xdr:colOff>38100</xdr:colOff>
      <xdr:row>37</xdr:row>
      <xdr:rowOff>77833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3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68960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41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65079</xdr:rowOff>
    </xdr:from>
    <xdr:to>
      <xdr:col>15</xdr:col>
      <xdr:colOff>50800</xdr:colOff>
      <xdr:row>35</xdr:row>
      <xdr:rowOff>85163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065829"/>
          <a:ext cx="889000" cy="2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148989</xdr:rowOff>
    </xdr:from>
    <xdr:to>
      <xdr:col>15</xdr:col>
      <xdr:colOff>101600</xdr:colOff>
      <xdr:row>37</xdr:row>
      <xdr:rowOff>79139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32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70266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41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65079</xdr:rowOff>
    </xdr:from>
    <xdr:to>
      <xdr:col>10</xdr:col>
      <xdr:colOff>114300</xdr:colOff>
      <xdr:row>35</xdr:row>
      <xdr:rowOff>120759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065829"/>
          <a:ext cx="889000" cy="5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95431</xdr:rowOff>
    </xdr:from>
    <xdr:to>
      <xdr:col>10</xdr:col>
      <xdr:colOff>165100</xdr:colOff>
      <xdr:row>37</xdr:row>
      <xdr:rowOff>25581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6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16708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36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122210</xdr:rowOff>
    </xdr:from>
    <xdr:to>
      <xdr:col>6</xdr:col>
      <xdr:colOff>38100</xdr:colOff>
      <xdr:row>37</xdr:row>
      <xdr:rowOff>52360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9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43487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38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91023</xdr:rowOff>
    </xdr:from>
    <xdr:to>
      <xdr:col>24</xdr:col>
      <xdr:colOff>114300</xdr:colOff>
      <xdr:row>36</xdr:row>
      <xdr:rowOff>21173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9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113900</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94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26362</xdr:rowOff>
    </xdr:from>
    <xdr:to>
      <xdr:col>20</xdr:col>
      <xdr:colOff>38100</xdr:colOff>
      <xdr:row>35</xdr:row>
      <xdr:rowOff>127962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2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144489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80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34363</xdr:rowOff>
    </xdr:from>
    <xdr:to>
      <xdr:col>15</xdr:col>
      <xdr:colOff>101600</xdr:colOff>
      <xdr:row>35</xdr:row>
      <xdr:rowOff>135963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3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152490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81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14279</xdr:rowOff>
    </xdr:from>
    <xdr:to>
      <xdr:col>10</xdr:col>
      <xdr:colOff>165100</xdr:colOff>
      <xdr:row>35</xdr:row>
      <xdr:rowOff>115879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1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132406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7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69959</xdr:rowOff>
    </xdr:from>
    <xdr:to>
      <xdr:col>6</xdr:col>
      <xdr:colOff>38100</xdr:colOff>
      <xdr:row>36</xdr:row>
      <xdr:rowOff>109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07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16636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84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25529</xdr:rowOff>
    </xdr:from>
    <xdr:to>
      <xdr:col>24</xdr:col>
      <xdr:colOff>62865</xdr:colOff>
      <xdr:row>57</xdr:row>
      <xdr:rowOff>139670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98029"/>
          <a:ext cx="1270" cy="131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1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139670</xdr:rowOff>
    </xdr:from>
    <xdr:to>
      <xdr:col>24</xdr:col>
      <xdr:colOff>152400</xdr:colOff>
      <xdr:row>57</xdr:row>
      <xdr:rowOff>139670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1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143656</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73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25529</xdr:rowOff>
    </xdr:from>
    <xdr:to>
      <xdr:col>24</xdr:col>
      <xdr:colOff>152400</xdr:colOff>
      <xdr:row>50</xdr:row>
      <xdr:rowOff>25529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9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14496</xdr:rowOff>
    </xdr:from>
    <xdr:to>
      <xdr:col>24</xdr:col>
      <xdr:colOff>63500</xdr:colOff>
      <xdr:row>55</xdr:row>
      <xdr:rowOff>140450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444246"/>
          <a:ext cx="838200" cy="12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133411</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631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154984</xdr:rowOff>
    </xdr:from>
    <xdr:to>
      <xdr:col>24</xdr:col>
      <xdr:colOff>114300</xdr:colOff>
      <xdr:row>56</xdr:row>
      <xdr:rowOff>85134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100754</xdr:rowOff>
    </xdr:from>
    <xdr:to>
      <xdr:col>19</xdr:col>
      <xdr:colOff>177800</xdr:colOff>
      <xdr:row>55</xdr:row>
      <xdr:rowOff>140450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359054"/>
          <a:ext cx="889000" cy="21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165214</xdr:rowOff>
    </xdr:from>
    <xdr:to>
      <xdr:col>20</xdr:col>
      <xdr:colOff>38100</xdr:colOff>
      <xdr:row>56</xdr:row>
      <xdr:rowOff>95364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86491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68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100754</xdr:rowOff>
    </xdr:from>
    <xdr:to>
      <xdr:col>15</xdr:col>
      <xdr:colOff>50800</xdr:colOff>
      <xdr:row>56</xdr:row>
      <xdr:rowOff>106469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359054"/>
          <a:ext cx="889000" cy="34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153136</xdr:rowOff>
    </xdr:from>
    <xdr:to>
      <xdr:col>15</xdr:col>
      <xdr:colOff>101600</xdr:colOff>
      <xdr:row>54</xdr:row>
      <xdr:rowOff>83286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99813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01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52763</xdr:rowOff>
    </xdr:from>
    <xdr:to>
      <xdr:col>10</xdr:col>
      <xdr:colOff>114300</xdr:colOff>
      <xdr:row>56</xdr:row>
      <xdr:rowOff>106469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653963"/>
          <a:ext cx="889000" cy="5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84934</xdr:rowOff>
    </xdr:from>
    <xdr:to>
      <xdr:col>10</xdr:col>
      <xdr:colOff>165100</xdr:colOff>
      <xdr:row>57</xdr:row>
      <xdr:rowOff>15084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6211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7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100647</xdr:rowOff>
    </xdr:from>
    <xdr:to>
      <xdr:col>6</xdr:col>
      <xdr:colOff>38100</xdr:colOff>
      <xdr:row>57</xdr:row>
      <xdr:rowOff>30797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0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21924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94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135146</xdr:rowOff>
    </xdr:from>
    <xdr:to>
      <xdr:col>24</xdr:col>
      <xdr:colOff>114300</xdr:colOff>
      <xdr:row>55</xdr:row>
      <xdr:rowOff>65296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39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158023</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244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89650</xdr:rowOff>
    </xdr:from>
    <xdr:to>
      <xdr:col>20</xdr:col>
      <xdr:colOff>38100</xdr:colOff>
      <xdr:row>56</xdr:row>
      <xdr:rowOff>19800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5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36327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294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49954</xdr:rowOff>
    </xdr:from>
    <xdr:to>
      <xdr:col>15</xdr:col>
      <xdr:colOff>101600</xdr:colOff>
      <xdr:row>54</xdr:row>
      <xdr:rowOff>151554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30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142681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400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55669</xdr:rowOff>
    </xdr:from>
    <xdr:to>
      <xdr:col>10</xdr:col>
      <xdr:colOff>165100</xdr:colOff>
      <xdr:row>56</xdr:row>
      <xdr:rowOff>157269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5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2346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43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1963</xdr:rowOff>
    </xdr:from>
    <xdr:to>
      <xdr:col>6</xdr:col>
      <xdr:colOff>38100</xdr:colOff>
      <xdr:row>56</xdr:row>
      <xdr:rowOff>103563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0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120090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378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51016</xdr:rowOff>
    </xdr:from>
    <xdr:to>
      <xdr:col>24</xdr:col>
      <xdr:colOff>62865</xdr:colOff>
      <xdr:row>78</xdr:row>
      <xdr:rowOff>150419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52516"/>
          <a:ext cx="1270" cy="14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154246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150419</xdr:rowOff>
    </xdr:from>
    <xdr:to>
      <xdr:col>24</xdr:col>
      <xdr:colOff>152400</xdr:colOff>
      <xdr:row>78</xdr:row>
      <xdr:rowOff>150419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3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169143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27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240,983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51016</xdr:rowOff>
    </xdr:from>
    <xdr:to>
      <xdr:col>24</xdr:col>
      <xdr:colOff>152400</xdr:colOff>
      <xdr:row>70</xdr:row>
      <xdr:rowOff>51016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52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126898</xdr:rowOff>
    </xdr:from>
    <xdr:to>
      <xdr:col>24</xdr:col>
      <xdr:colOff>63500</xdr:colOff>
      <xdr:row>73</xdr:row>
      <xdr:rowOff>148234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642748"/>
          <a:ext cx="8382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72229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309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93802</xdr:rowOff>
    </xdr:from>
    <xdr:to>
      <xdr:col>24</xdr:col>
      <xdr:colOff>114300</xdr:colOff>
      <xdr:row>76</xdr:row>
      <xdr:rowOff>23952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5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126898</xdr:rowOff>
    </xdr:from>
    <xdr:to>
      <xdr:col>19</xdr:col>
      <xdr:colOff>177800</xdr:colOff>
      <xdr:row>74</xdr:row>
      <xdr:rowOff>135496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642748"/>
          <a:ext cx="889000" cy="18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122555</xdr:rowOff>
    </xdr:from>
    <xdr:to>
      <xdr:col>20</xdr:col>
      <xdr:colOff>38100</xdr:colOff>
      <xdr:row>75</xdr:row>
      <xdr:rowOff>52705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0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43832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0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135496</xdr:rowOff>
    </xdr:from>
    <xdr:to>
      <xdr:col>15</xdr:col>
      <xdr:colOff>50800</xdr:colOff>
      <xdr:row>75</xdr:row>
      <xdr:rowOff>31877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822796"/>
          <a:ext cx="889000" cy="6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104814</xdr:rowOff>
    </xdr:from>
    <xdr:to>
      <xdr:col>15</xdr:col>
      <xdr:colOff>101600</xdr:colOff>
      <xdr:row>77</xdr:row>
      <xdr:rowOff>34964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26091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227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31877</xdr:rowOff>
    </xdr:from>
    <xdr:to>
      <xdr:col>10</xdr:col>
      <xdr:colOff>114300</xdr:colOff>
      <xdr:row>76</xdr:row>
      <xdr:rowOff>23774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890627"/>
          <a:ext cx="889000" cy="16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120955</xdr:rowOff>
    </xdr:from>
    <xdr:to>
      <xdr:col>10</xdr:col>
      <xdr:colOff>165100</xdr:colOff>
      <xdr:row>77</xdr:row>
      <xdr:rowOff>51105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51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42232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43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7035</xdr:rowOff>
    </xdr:from>
    <xdr:to>
      <xdr:col>6</xdr:col>
      <xdr:colOff>38100</xdr:colOff>
      <xdr:row>77</xdr:row>
      <xdr:rowOff>108635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99762</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01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97434</xdr:rowOff>
    </xdr:from>
    <xdr:to>
      <xdr:col>24</xdr:col>
      <xdr:colOff>114300</xdr:colOff>
      <xdr:row>74</xdr:row>
      <xdr:rowOff>27584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1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120311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464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76098</xdr:rowOff>
    </xdr:from>
    <xdr:to>
      <xdr:col>20</xdr:col>
      <xdr:colOff>38100</xdr:colOff>
      <xdr:row>74</xdr:row>
      <xdr:rowOff>6248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59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22775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367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84696</xdr:rowOff>
    </xdr:from>
    <xdr:to>
      <xdr:col>15</xdr:col>
      <xdr:colOff>101600</xdr:colOff>
      <xdr:row>75</xdr:row>
      <xdr:rowOff>14846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77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31373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547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152527</xdr:rowOff>
    </xdr:from>
    <xdr:to>
      <xdr:col>10</xdr:col>
      <xdr:colOff>165100</xdr:colOff>
      <xdr:row>75</xdr:row>
      <xdr:rowOff>82677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83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99204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61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144425</xdr:rowOff>
    </xdr:from>
    <xdr:to>
      <xdr:col>6</xdr:col>
      <xdr:colOff>38100</xdr:colOff>
      <xdr:row>76</xdr:row>
      <xdr:rowOff>74575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0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91102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7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51612</xdr:rowOff>
    </xdr:from>
    <xdr:to>
      <xdr:col>24</xdr:col>
      <xdr:colOff>62865</xdr:colOff>
      <xdr:row>99</xdr:row>
      <xdr:rowOff>21934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53562"/>
          <a:ext cx="1270" cy="134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25761</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9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21934</xdr:rowOff>
    </xdr:from>
    <xdr:to>
      <xdr:col>24</xdr:col>
      <xdr:colOff>152400</xdr:colOff>
      <xdr:row>99</xdr:row>
      <xdr:rowOff>21934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9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169739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428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137,436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51612</xdr:rowOff>
    </xdr:from>
    <xdr:to>
      <xdr:col>24</xdr:col>
      <xdr:colOff>152400</xdr:colOff>
      <xdr:row>91</xdr:row>
      <xdr:rowOff>51612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53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130683</xdr:rowOff>
    </xdr:from>
    <xdr:to>
      <xdr:col>24</xdr:col>
      <xdr:colOff>63500</xdr:colOff>
      <xdr:row>96</xdr:row>
      <xdr:rowOff>125781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246983"/>
          <a:ext cx="838200" cy="33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93997</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53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115570</xdr:rowOff>
    </xdr:from>
    <xdr:to>
      <xdr:col>24</xdr:col>
      <xdr:colOff>114300</xdr:colOff>
      <xdr:row>97</xdr:row>
      <xdr:rowOff>45720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7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125781</xdr:rowOff>
    </xdr:from>
    <xdr:to>
      <xdr:col>19</xdr:col>
      <xdr:colOff>177800</xdr:colOff>
      <xdr:row>97</xdr:row>
      <xdr:rowOff>58928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584981"/>
          <a:ext cx="889000" cy="10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129324</xdr:rowOff>
    </xdr:from>
    <xdr:to>
      <xdr:col>20</xdr:col>
      <xdr:colOff>38100</xdr:colOff>
      <xdr:row>97</xdr:row>
      <xdr:rowOff>59474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8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50601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68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58928</xdr:rowOff>
    </xdr:from>
    <xdr:to>
      <xdr:col>15</xdr:col>
      <xdr:colOff>50800</xdr:colOff>
      <xdr:row>98</xdr:row>
      <xdr:rowOff>16459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689578"/>
          <a:ext cx="889000" cy="12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63360</xdr:rowOff>
    </xdr:from>
    <xdr:to>
      <xdr:col>15</xdr:col>
      <xdr:colOff>101600</xdr:colOff>
      <xdr:row>97</xdr:row>
      <xdr:rowOff>164960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9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156087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8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457</xdr:rowOff>
    </xdr:from>
    <xdr:to>
      <xdr:col>10</xdr:col>
      <xdr:colOff>114300</xdr:colOff>
      <xdr:row>98</xdr:row>
      <xdr:rowOff>16459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802557"/>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93307</xdr:rowOff>
    </xdr:from>
    <xdr:to>
      <xdr:col>10</xdr:col>
      <xdr:colOff>165100</xdr:colOff>
      <xdr:row>98</xdr:row>
      <xdr:rowOff>23457</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7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39984</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9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123000</xdr:rowOff>
    </xdr:from>
    <xdr:to>
      <xdr:col>6</xdr:col>
      <xdr:colOff>38100</xdr:colOff>
      <xdr:row>98</xdr:row>
      <xdr:rowOff>53150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5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44277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4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79883</xdr:rowOff>
    </xdr:from>
    <xdr:to>
      <xdr:col>24</xdr:col>
      <xdr:colOff>114300</xdr:colOff>
      <xdr:row>95</xdr:row>
      <xdr:rowOff>10033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19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102760</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04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74981</xdr:rowOff>
    </xdr:from>
    <xdr:to>
      <xdr:col>20</xdr:col>
      <xdr:colOff>38100</xdr:colOff>
      <xdr:row>97</xdr:row>
      <xdr:rowOff>5131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21658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30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8128</xdr:rowOff>
    </xdr:from>
    <xdr:to>
      <xdr:col>15</xdr:col>
      <xdr:colOff>101600</xdr:colOff>
      <xdr:row>97</xdr:row>
      <xdr:rowOff>109728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3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126255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41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137109</xdr:rowOff>
    </xdr:from>
    <xdr:to>
      <xdr:col>10</xdr:col>
      <xdr:colOff>165100</xdr:colOff>
      <xdr:row>98</xdr:row>
      <xdr:rowOff>67259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6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58386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121107</xdr:rowOff>
    </xdr:from>
    <xdr:to>
      <xdr:col>6</xdr:col>
      <xdr:colOff>38100</xdr:colOff>
      <xdr:row>98</xdr:row>
      <xdr:rowOff>51257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5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67784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52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17170</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32120"/>
          <a:ext cx="1270" cy="1322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135297</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0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17170</xdr:rowOff>
    </xdr:from>
    <xdr:to>
      <xdr:col>55</xdr:col>
      <xdr:colOff>88900</xdr:colOff>
      <xdr:row>31</xdr:row>
      <xdr:rowOff>17170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3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9398</xdr:rowOff>
    </xdr:from>
    <xdr:to>
      <xdr:col>55</xdr:col>
      <xdr:colOff>0</xdr:colOff>
      <xdr:row>34</xdr:row>
      <xdr:rowOff>127356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5838698"/>
          <a:ext cx="838200" cy="11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24808</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684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46381</xdr:rowOff>
    </xdr:from>
    <xdr:to>
      <xdr:col>55</xdr:col>
      <xdr:colOff>50800</xdr:colOff>
      <xdr:row>37</xdr:row>
      <xdr:rowOff>147981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9398</xdr:rowOff>
    </xdr:from>
    <xdr:to>
      <xdr:col>50</xdr:col>
      <xdr:colOff>114300</xdr:colOff>
      <xdr:row>34</xdr:row>
      <xdr:rowOff>23114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583869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70155</xdr:rowOff>
    </xdr:from>
    <xdr:to>
      <xdr:col>50</xdr:col>
      <xdr:colOff>165100</xdr:colOff>
      <xdr:row>38</xdr:row>
      <xdr:rowOff>305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162882</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506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23114</xdr:rowOff>
    </xdr:from>
    <xdr:to>
      <xdr:col>45</xdr:col>
      <xdr:colOff>177800</xdr:colOff>
      <xdr:row>34</xdr:row>
      <xdr:rowOff>40945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5852414"/>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111303</xdr:rowOff>
    </xdr:from>
    <xdr:to>
      <xdr:col>46</xdr:col>
      <xdr:colOff>38100</xdr:colOff>
      <xdr:row>37</xdr:row>
      <xdr:rowOff>41453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32580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76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40945</xdr:rowOff>
    </xdr:from>
    <xdr:to>
      <xdr:col>41</xdr:col>
      <xdr:colOff>50800</xdr:colOff>
      <xdr:row>34</xdr:row>
      <xdr:rowOff>56490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5870245"/>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100787</xdr:rowOff>
    </xdr:from>
    <xdr:to>
      <xdr:col>41</xdr:col>
      <xdr:colOff>101600</xdr:colOff>
      <xdr:row>37</xdr:row>
      <xdr:rowOff>30937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22064</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65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107645</xdr:rowOff>
    </xdr:from>
    <xdr:to>
      <xdr:col>36</xdr:col>
      <xdr:colOff>165100</xdr:colOff>
      <xdr:row>37</xdr:row>
      <xdr:rowOff>37795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2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28922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2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76556</xdr:rowOff>
    </xdr:from>
    <xdr:to>
      <xdr:col>55</xdr:col>
      <xdr:colOff>50800</xdr:colOff>
      <xdr:row>35</xdr:row>
      <xdr:rowOff>6706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590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99433</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75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130048</xdr:rowOff>
    </xdr:from>
    <xdr:to>
      <xdr:col>50</xdr:col>
      <xdr:colOff>165100</xdr:colOff>
      <xdr:row>34</xdr:row>
      <xdr:rowOff>60198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578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76725</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5563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143764</xdr:rowOff>
    </xdr:from>
    <xdr:to>
      <xdr:col>46</xdr:col>
      <xdr:colOff>38100</xdr:colOff>
      <xdr:row>34</xdr:row>
      <xdr:rowOff>73914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580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90441</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557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161595</xdr:rowOff>
    </xdr:from>
    <xdr:to>
      <xdr:col>41</xdr:col>
      <xdr:colOff>101600</xdr:colOff>
      <xdr:row>34</xdr:row>
      <xdr:rowOff>91745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581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108272</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59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5690</xdr:rowOff>
    </xdr:from>
    <xdr:to>
      <xdr:col>36</xdr:col>
      <xdr:colOff>165100</xdr:colOff>
      <xdr:row>34</xdr:row>
      <xdr:rowOff>107290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583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123817</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61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20455</xdr:rowOff>
    </xdr:from>
    <xdr:to>
      <xdr:col>54</xdr:col>
      <xdr:colOff>189865</xdr:colOff>
      <xdr:row>58</xdr:row>
      <xdr:rowOff>129817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64405"/>
          <a:ext cx="1270" cy="130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133644</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7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129817</xdr:rowOff>
    </xdr:from>
    <xdr:to>
      <xdr:col>55</xdr:col>
      <xdr:colOff>88900</xdr:colOff>
      <xdr:row>58</xdr:row>
      <xdr:rowOff>129817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7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138582</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39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183,149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20455</xdr:rowOff>
    </xdr:from>
    <xdr:to>
      <xdr:col>55</xdr:col>
      <xdr:colOff>88900</xdr:colOff>
      <xdr:row>51</xdr:row>
      <xdr:rowOff>20455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64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163978</xdr:rowOff>
    </xdr:from>
    <xdr:to>
      <xdr:col>55</xdr:col>
      <xdr:colOff>0</xdr:colOff>
      <xdr:row>55</xdr:row>
      <xdr:rowOff>161509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422278"/>
          <a:ext cx="838200" cy="16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12829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85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34402</xdr:rowOff>
    </xdr:from>
    <xdr:to>
      <xdr:col>55</xdr:col>
      <xdr:colOff>50800</xdr:colOff>
      <xdr:row>57</xdr:row>
      <xdr:rowOff>136002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07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130022</xdr:rowOff>
    </xdr:from>
    <xdr:to>
      <xdr:col>50</xdr:col>
      <xdr:colOff>114300</xdr:colOff>
      <xdr:row>55</xdr:row>
      <xdr:rowOff>161509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559772"/>
          <a:ext cx="889000" cy="3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41404</xdr:rowOff>
    </xdr:from>
    <xdr:to>
      <xdr:col>50</xdr:col>
      <xdr:colOff>165100</xdr:colOff>
      <xdr:row>57</xdr:row>
      <xdr:rowOff>143004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1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0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130022</xdr:rowOff>
    </xdr:from>
    <xdr:to>
      <xdr:col>45</xdr:col>
      <xdr:colOff>177800</xdr:colOff>
      <xdr:row>55</xdr:row>
      <xdr:rowOff>151481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559772"/>
          <a:ext cx="889000" cy="2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57810</xdr:rowOff>
    </xdr:from>
    <xdr:to>
      <xdr:col>46</xdr:col>
      <xdr:colOff>38100</xdr:colOff>
      <xdr:row>57</xdr:row>
      <xdr:rowOff>159410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150537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2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151481</xdr:rowOff>
    </xdr:from>
    <xdr:to>
      <xdr:col>41</xdr:col>
      <xdr:colOff>50800</xdr:colOff>
      <xdr:row>56</xdr:row>
      <xdr:rowOff>19617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581231"/>
          <a:ext cx="889000" cy="3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46807</xdr:rowOff>
    </xdr:from>
    <xdr:to>
      <xdr:col>41</xdr:col>
      <xdr:colOff>101600</xdr:colOff>
      <xdr:row>57</xdr:row>
      <xdr:rowOff>148407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1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139534</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1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44979</xdr:rowOff>
    </xdr:from>
    <xdr:to>
      <xdr:col>36</xdr:col>
      <xdr:colOff>165100</xdr:colOff>
      <xdr:row>57</xdr:row>
      <xdr:rowOff>146579</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1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137706</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1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113178</xdr:rowOff>
    </xdr:from>
    <xdr:to>
      <xdr:col>55</xdr:col>
      <xdr:colOff>50800</xdr:colOff>
      <xdr:row>55</xdr:row>
      <xdr:rowOff>43328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37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136055</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22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110709</xdr:rowOff>
    </xdr:from>
    <xdr:to>
      <xdr:col>50</xdr:col>
      <xdr:colOff>165100</xdr:colOff>
      <xdr:row>56</xdr:row>
      <xdr:rowOff>40859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54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57386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31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79222</xdr:rowOff>
    </xdr:from>
    <xdr:to>
      <xdr:col>46</xdr:col>
      <xdr:colOff>38100</xdr:colOff>
      <xdr:row>56</xdr:row>
      <xdr:rowOff>9372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50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25899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28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100681</xdr:rowOff>
    </xdr:from>
    <xdr:to>
      <xdr:col>41</xdr:col>
      <xdr:colOff>101600</xdr:colOff>
      <xdr:row>56</xdr:row>
      <xdr:rowOff>30831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53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47358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30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140267</xdr:rowOff>
    </xdr:from>
    <xdr:to>
      <xdr:col>36</xdr:col>
      <xdr:colOff>165100</xdr:colOff>
      <xdr:row>56</xdr:row>
      <xdr:rowOff>70417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57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86944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34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171361</xdr:rowOff>
    </xdr:from>
    <xdr:to>
      <xdr:col>54</xdr:col>
      <xdr:colOff>189865</xdr:colOff>
      <xdr:row>78</xdr:row>
      <xdr:rowOff>137103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001411"/>
          <a:ext cx="1270" cy="1508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140930</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1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137103</xdr:rowOff>
    </xdr:from>
    <xdr:to>
      <xdr:col>55</xdr:col>
      <xdr:colOff>88900</xdr:colOff>
      <xdr:row>78</xdr:row>
      <xdr:rowOff>137103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10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118038</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776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171361</xdr:rowOff>
    </xdr:from>
    <xdr:to>
      <xdr:col>55</xdr:col>
      <xdr:colOff>88900</xdr:colOff>
      <xdr:row>69</xdr:row>
      <xdr:rowOff>171361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001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69</xdr:row>
      <xdr:rowOff>146444</xdr:rowOff>
    </xdr:from>
    <xdr:to>
      <xdr:col>55</xdr:col>
      <xdr:colOff>0</xdr:colOff>
      <xdr:row>72</xdr:row>
      <xdr:rowOff>74990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1976494"/>
          <a:ext cx="838200" cy="44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33821</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64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55394</xdr:rowOff>
    </xdr:from>
    <xdr:to>
      <xdr:col>55</xdr:col>
      <xdr:colOff>50800</xdr:colOff>
      <xdr:row>76</xdr:row>
      <xdr:rowOff>156994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08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69</xdr:row>
      <xdr:rowOff>146444</xdr:rowOff>
    </xdr:from>
    <xdr:to>
      <xdr:col>50</xdr:col>
      <xdr:colOff>114300</xdr:colOff>
      <xdr:row>74</xdr:row>
      <xdr:rowOff>114832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1976494"/>
          <a:ext cx="889000" cy="82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135714</xdr:rowOff>
    </xdr:from>
    <xdr:to>
      <xdr:col>50</xdr:col>
      <xdr:colOff>165100</xdr:colOff>
      <xdr:row>77</xdr:row>
      <xdr:rowOff>65864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6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56991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25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114832</xdr:rowOff>
    </xdr:from>
    <xdr:to>
      <xdr:col>45</xdr:col>
      <xdr:colOff>177800</xdr:colOff>
      <xdr:row>75</xdr:row>
      <xdr:rowOff>151978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2802132"/>
          <a:ext cx="889000" cy="20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52911</xdr:rowOff>
    </xdr:from>
    <xdr:to>
      <xdr:col>46</xdr:col>
      <xdr:colOff>38100</xdr:colOff>
      <xdr:row>76</xdr:row>
      <xdr:rowOff>154511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8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145638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17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130328</xdr:rowOff>
    </xdr:from>
    <xdr:to>
      <xdr:col>41</xdr:col>
      <xdr:colOff>50800</xdr:colOff>
      <xdr:row>75</xdr:row>
      <xdr:rowOff>151978</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2989078"/>
          <a:ext cx="889000" cy="2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71558</xdr:rowOff>
    </xdr:from>
    <xdr:to>
      <xdr:col>41</xdr:col>
      <xdr:colOff>101600</xdr:colOff>
      <xdr:row>78</xdr:row>
      <xdr:rowOff>1708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273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164285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36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109049</xdr:rowOff>
    </xdr:from>
    <xdr:to>
      <xdr:col>36</xdr:col>
      <xdr:colOff>165100</xdr:colOff>
      <xdr:row>78</xdr:row>
      <xdr:rowOff>39199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31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30326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40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24190</xdr:rowOff>
    </xdr:from>
    <xdr:to>
      <xdr:col>55</xdr:col>
      <xdr:colOff>50800</xdr:colOff>
      <xdr:row>72</xdr:row>
      <xdr:rowOff>125790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36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47067</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22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69</xdr:row>
      <xdr:rowOff>95644</xdr:rowOff>
    </xdr:from>
    <xdr:to>
      <xdr:col>50</xdr:col>
      <xdr:colOff>165100</xdr:colOff>
      <xdr:row>70</xdr:row>
      <xdr:rowOff>25794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192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68</xdr:row>
      <xdr:rowOff>42321</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39795" y="1170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64032</xdr:rowOff>
    </xdr:from>
    <xdr:to>
      <xdr:col>46</xdr:col>
      <xdr:colOff>38100</xdr:colOff>
      <xdr:row>74</xdr:row>
      <xdr:rowOff>165632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75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10709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52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101179</xdr:rowOff>
    </xdr:from>
    <xdr:to>
      <xdr:col>41</xdr:col>
      <xdr:colOff>101600</xdr:colOff>
      <xdr:row>76</xdr:row>
      <xdr:rowOff>31328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9599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47856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73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79528</xdr:rowOff>
    </xdr:from>
    <xdr:to>
      <xdr:col>36</xdr:col>
      <xdr:colOff>165100</xdr:colOff>
      <xdr:row>76</xdr:row>
      <xdr:rowOff>9677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9382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26205</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71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124597</xdr:rowOff>
    </xdr:from>
    <xdr:to>
      <xdr:col>54</xdr:col>
      <xdr:colOff>189865</xdr:colOff>
      <xdr:row>98</xdr:row>
      <xdr:rowOff>132941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383647"/>
          <a:ext cx="1270" cy="1551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136768</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3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132941</xdr:rowOff>
    </xdr:from>
    <xdr:to>
      <xdr:col>55</xdr:col>
      <xdr:colOff>88900</xdr:colOff>
      <xdr:row>98</xdr:row>
      <xdr:rowOff>132941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35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71274</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158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428,964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124597</xdr:rowOff>
    </xdr:from>
    <xdr:to>
      <xdr:col>55</xdr:col>
      <xdr:colOff>88900</xdr:colOff>
      <xdr:row>89</xdr:row>
      <xdr:rowOff>124597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383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129752</xdr:rowOff>
    </xdr:from>
    <xdr:to>
      <xdr:col>55</xdr:col>
      <xdr:colOff>0</xdr:colOff>
      <xdr:row>97</xdr:row>
      <xdr:rowOff>34880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417502"/>
          <a:ext cx="838200" cy="24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6280</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636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27853</xdr:rowOff>
    </xdr:from>
    <xdr:to>
      <xdr:col>55</xdr:col>
      <xdr:colOff>50800</xdr:colOff>
      <xdr:row>97</xdr:row>
      <xdr:rowOff>129453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145380</xdr:rowOff>
    </xdr:from>
    <xdr:to>
      <xdr:col>50</xdr:col>
      <xdr:colOff>114300</xdr:colOff>
      <xdr:row>95</xdr:row>
      <xdr:rowOff>129752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261680"/>
          <a:ext cx="889000" cy="15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68245</xdr:rowOff>
    </xdr:from>
    <xdr:to>
      <xdr:col>50</xdr:col>
      <xdr:colOff>165100</xdr:colOff>
      <xdr:row>97</xdr:row>
      <xdr:rowOff>169845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160972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79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145380</xdr:rowOff>
    </xdr:from>
    <xdr:to>
      <xdr:col>45</xdr:col>
      <xdr:colOff>177800</xdr:colOff>
      <xdr:row>96</xdr:row>
      <xdr:rowOff>133600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261680"/>
          <a:ext cx="889000" cy="33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79253</xdr:rowOff>
    </xdr:from>
    <xdr:to>
      <xdr:col>46</xdr:col>
      <xdr:colOff>38100</xdr:colOff>
      <xdr:row>98</xdr:row>
      <xdr:rowOff>9403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530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80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133600</xdr:rowOff>
    </xdr:from>
    <xdr:to>
      <xdr:col>41</xdr:col>
      <xdr:colOff>50800</xdr:colOff>
      <xdr:row>96</xdr:row>
      <xdr:rowOff>155443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592800"/>
          <a:ext cx="889000" cy="2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56195</xdr:rowOff>
    </xdr:from>
    <xdr:to>
      <xdr:col>41</xdr:col>
      <xdr:colOff>101600</xdr:colOff>
      <xdr:row>97</xdr:row>
      <xdr:rowOff>157795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148922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77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15162</xdr:rowOff>
    </xdr:from>
    <xdr:to>
      <xdr:col>36</xdr:col>
      <xdr:colOff>165100</xdr:colOff>
      <xdr:row>97</xdr:row>
      <xdr:rowOff>116762</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4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107889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73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155530</xdr:rowOff>
    </xdr:from>
    <xdr:to>
      <xdr:col>55</xdr:col>
      <xdr:colOff>50800</xdr:colOff>
      <xdr:row>97</xdr:row>
      <xdr:rowOff>85680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6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6957</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46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78952</xdr:rowOff>
    </xdr:from>
    <xdr:to>
      <xdr:col>50</xdr:col>
      <xdr:colOff>165100</xdr:colOff>
      <xdr:row>96</xdr:row>
      <xdr:rowOff>9102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36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25629</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39795" y="16141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94580</xdr:rowOff>
    </xdr:from>
    <xdr:to>
      <xdr:col>46</xdr:col>
      <xdr:colOff>38100</xdr:colOff>
      <xdr:row>95</xdr:row>
      <xdr:rowOff>24730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21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41257</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50795" y="1598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82800</xdr:rowOff>
    </xdr:from>
    <xdr:to>
      <xdr:col>41</xdr:col>
      <xdr:colOff>101600</xdr:colOff>
      <xdr:row>97</xdr:row>
      <xdr:rowOff>12950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29477</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61795" y="1631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104643</xdr:rowOff>
    </xdr:from>
    <xdr:to>
      <xdr:col>36</xdr:col>
      <xdr:colOff>165100</xdr:colOff>
      <xdr:row>97</xdr:row>
      <xdr:rowOff>34793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5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51320</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672795" y="16339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109048</xdr:rowOff>
    </xdr:from>
    <xdr:to>
      <xdr:col>85</xdr:col>
      <xdr:colOff>126364</xdr:colOff>
      <xdr:row>39</xdr:row>
      <xdr:rowOff>90056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52548"/>
          <a:ext cx="1269" cy="152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93883</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8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90056</xdr:rowOff>
    </xdr:from>
    <xdr:to>
      <xdr:col>86</xdr:col>
      <xdr:colOff>25400</xdr:colOff>
      <xdr:row>39</xdr:row>
      <xdr:rowOff>90056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76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55725</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2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109048</xdr:rowOff>
    </xdr:from>
    <xdr:to>
      <xdr:col>86</xdr:col>
      <xdr:colOff>25400</xdr:colOff>
      <xdr:row>30</xdr:row>
      <xdr:rowOff>109048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52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98190</xdr:rowOff>
    </xdr:from>
    <xdr:to>
      <xdr:col>85</xdr:col>
      <xdr:colOff>127000</xdr:colOff>
      <xdr:row>37</xdr:row>
      <xdr:rowOff>144939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41840"/>
          <a:ext cx="838200" cy="4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167206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510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17329</xdr:rowOff>
    </xdr:from>
    <xdr:to>
      <xdr:col>85</xdr:col>
      <xdr:colOff>177800</xdr:colOff>
      <xdr:row>38</xdr:row>
      <xdr:rowOff>118929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132423</xdr:rowOff>
    </xdr:from>
    <xdr:to>
      <xdr:col>81</xdr:col>
      <xdr:colOff>50800</xdr:colOff>
      <xdr:row>37</xdr:row>
      <xdr:rowOff>144939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476073"/>
          <a:ext cx="889000" cy="1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15577</xdr:rowOff>
    </xdr:from>
    <xdr:to>
      <xdr:col>81</xdr:col>
      <xdr:colOff>101600</xdr:colOff>
      <xdr:row>38</xdr:row>
      <xdr:rowOff>117177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108304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62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88132</xdr:rowOff>
    </xdr:from>
    <xdr:to>
      <xdr:col>76</xdr:col>
      <xdr:colOff>114300</xdr:colOff>
      <xdr:row>37</xdr:row>
      <xdr:rowOff>132423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431782"/>
          <a:ext cx="889000" cy="4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132886</xdr:rowOff>
    </xdr:from>
    <xdr:to>
      <xdr:col>76</xdr:col>
      <xdr:colOff>165100</xdr:colOff>
      <xdr:row>38</xdr:row>
      <xdr:rowOff>63036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54163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5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88132</xdr:rowOff>
    </xdr:from>
    <xdr:to>
      <xdr:col>71</xdr:col>
      <xdr:colOff>177800</xdr:colOff>
      <xdr:row>37</xdr:row>
      <xdr:rowOff>138995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431782"/>
          <a:ext cx="889000" cy="5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156166</xdr:rowOff>
    </xdr:from>
    <xdr:to>
      <xdr:col>72</xdr:col>
      <xdr:colOff>38100</xdr:colOff>
      <xdr:row>38</xdr:row>
      <xdr:rowOff>86316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9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77443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9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70097</xdr:rowOff>
    </xdr:from>
    <xdr:to>
      <xdr:col>67</xdr:col>
      <xdr:colOff>101600</xdr:colOff>
      <xdr:row>39</xdr:row>
      <xdr:rowOff>247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58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162824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67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47390</xdr:rowOff>
    </xdr:from>
    <xdr:to>
      <xdr:col>85</xdr:col>
      <xdr:colOff>177800</xdr:colOff>
      <xdr:row>37</xdr:row>
      <xdr:rowOff>148990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9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70267</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24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94139</xdr:rowOff>
    </xdr:from>
    <xdr:to>
      <xdr:col>81</xdr:col>
      <xdr:colOff>101600</xdr:colOff>
      <xdr:row>38</xdr:row>
      <xdr:rowOff>24288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377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40816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21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81623</xdr:rowOff>
    </xdr:from>
    <xdr:to>
      <xdr:col>76</xdr:col>
      <xdr:colOff>165100</xdr:colOff>
      <xdr:row>38</xdr:row>
      <xdr:rowOff>11773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2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28300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20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37332</xdr:rowOff>
    </xdr:from>
    <xdr:to>
      <xdr:col>72</xdr:col>
      <xdr:colOff>38100</xdr:colOff>
      <xdr:row>37</xdr:row>
      <xdr:rowOff>138932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8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155459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15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88195</xdr:rowOff>
    </xdr:from>
    <xdr:to>
      <xdr:col>67</xdr:col>
      <xdr:colOff>101600</xdr:colOff>
      <xdr:row>38</xdr:row>
      <xdr:rowOff>18345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3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34872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20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157330</xdr:rowOff>
    </xdr:from>
    <xdr:to>
      <xdr:col>85</xdr:col>
      <xdr:colOff>126364</xdr:colOff>
      <xdr:row>57</xdr:row>
      <xdr:rowOff>121727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01280"/>
          <a:ext cx="1269" cy="993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125554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89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121727</xdr:rowOff>
    </xdr:from>
    <xdr:to>
      <xdr:col>86</xdr:col>
      <xdr:colOff>25400</xdr:colOff>
      <xdr:row>57</xdr:row>
      <xdr:rowOff>121727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89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104007</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76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258,644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157330</xdr:rowOff>
    </xdr:from>
    <xdr:to>
      <xdr:col>86</xdr:col>
      <xdr:colOff>25400</xdr:colOff>
      <xdr:row>51</xdr:row>
      <xdr:rowOff>157330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01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107280</xdr:rowOff>
    </xdr:from>
    <xdr:to>
      <xdr:col>85</xdr:col>
      <xdr:colOff>127000</xdr:colOff>
      <xdr:row>56</xdr:row>
      <xdr:rowOff>46303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537030"/>
          <a:ext cx="838200" cy="110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73033</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742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94606</xdr:rowOff>
    </xdr:from>
    <xdr:to>
      <xdr:col>85</xdr:col>
      <xdr:colOff>177800</xdr:colOff>
      <xdr:row>57</xdr:row>
      <xdr:rowOff>24756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9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107280</xdr:rowOff>
    </xdr:from>
    <xdr:to>
      <xdr:col>81</xdr:col>
      <xdr:colOff>50800</xdr:colOff>
      <xdr:row>56</xdr:row>
      <xdr:rowOff>55538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537030"/>
          <a:ext cx="889000" cy="11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123610</xdr:rowOff>
    </xdr:from>
    <xdr:to>
      <xdr:col>81</xdr:col>
      <xdr:colOff>101600</xdr:colOff>
      <xdr:row>57</xdr:row>
      <xdr:rowOff>53760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2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44887</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81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55538</xdr:rowOff>
    </xdr:from>
    <xdr:to>
      <xdr:col>76</xdr:col>
      <xdr:colOff>114300</xdr:colOff>
      <xdr:row>56</xdr:row>
      <xdr:rowOff>146059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656738"/>
          <a:ext cx="889000" cy="9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102580</xdr:rowOff>
    </xdr:from>
    <xdr:to>
      <xdr:col>76</xdr:col>
      <xdr:colOff>165100</xdr:colOff>
      <xdr:row>57</xdr:row>
      <xdr:rowOff>32730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23857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79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140052</xdr:rowOff>
    </xdr:from>
    <xdr:to>
      <xdr:col>71</xdr:col>
      <xdr:colOff>177800</xdr:colOff>
      <xdr:row>56</xdr:row>
      <xdr:rowOff>146059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741252"/>
          <a:ext cx="889000" cy="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149314</xdr:rowOff>
    </xdr:from>
    <xdr:to>
      <xdr:col>72</xdr:col>
      <xdr:colOff>38100</xdr:colOff>
      <xdr:row>57</xdr:row>
      <xdr:rowOff>79464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70591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4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150151</xdr:rowOff>
    </xdr:from>
    <xdr:to>
      <xdr:col>67</xdr:col>
      <xdr:colOff>101600</xdr:colOff>
      <xdr:row>57</xdr:row>
      <xdr:rowOff>80301</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71428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4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166953</xdr:rowOff>
    </xdr:from>
    <xdr:to>
      <xdr:col>85</xdr:col>
      <xdr:colOff>177800</xdr:colOff>
      <xdr:row>56</xdr:row>
      <xdr:rowOff>97103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59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18380</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44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56480</xdr:rowOff>
    </xdr:from>
    <xdr:to>
      <xdr:col>81</xdr:col>
      <xdr:colOff>101600</xdr:colOff>
      <xdr:row>55</xdr:row>
      <xdr:rowOff>158080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4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3157</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181795" y="926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4738</xdr:rowOff>
    </xdr:from>
    <xdr:to>
      <xdr:col>76</xdr:col>
      <xdr:colOff>165100</xdr:colOff>
      <xdr:row>56</xdr:row>
      <xdr:rowOff>106338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60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122865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38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95259</xdr:rowOff>
    </xdr:from>
    <xdr:to>
      <xdr:col>72</xdr:col>
      <xdr:colOff>38100</xdr:colOff>
      <xdr:row>57</xdr:row>
      <xdr:rowOff>25409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69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41936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47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89252</xdr:rowOff>
    </xdr:from>
    <xdr:to>
      <xdr:col>67</xdr:col>
      <xdr:colOff>101600</xdr:colOff>
      <xdr:row>57</xdr:row>
      <xdr:rowOff>19402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69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35929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46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103816</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105316"/>
          <a:ext cx="1269" cy="1538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121149</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656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50493</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880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470,988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103816</xdr:rowOff>
    </xdr:from>
    <xdr:to>
      <xdr:col>86</xdr:col>
      <xdr:colOff>25400</xdr:colOff>
      <xdr:row>70</xdr:row>
      <xdr:rowOff>103816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105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322</xdr:rowOff>
    </xdr:from>
    <xdr:to>
      <xdr:col>85</xdr:col>
      <xdr:colOff>127000</xdr:colOff>
      <xdr:row>79</xdr:row>
      <xdr:rowOff>93016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3373422"/>
          <a:ext cx="838200" cy="26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165599</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538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15722</xdr:rowOff>
    </xdr:from>
    <xdr:to>
      <xdr:col>85</xdr:col>
      <xdr:colOff>177800</xdr:colOff>
      <xdr:row>79</xdr:row>
      <xdr:rowOff>117322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56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93016</xdr:rowOff>
    </xdr:from>
    <xdr:to>
      <xdr:col>81</xdr:col>
      <xdr:colOff>50800</xdr:colOff>
      <xdr:row>79</xdr:row>
      <xdr:rowOff>98425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637566"/>
          <a:ext cx="889000" cy="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17424</xdr:rowOff>
    </xdr:from>
    <xdr:to>
      <xdr:col>81</xdr:col>
      <xdr:colOff>101600</xdr:colOff>
      <xdr:row>79</xdr:row>
      <xdr:rowOff>119024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5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135551</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33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93565</xdr:rowOff>
    </xdr:from>
    <xdr:to>
      <xdr:col>76</xdr:col>
      <xdr:colOff>114300</xdr:colOff>
      <xdr:row>79</xdr:row>
      <xdr:rowOff>98425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638115"/>
          <a:ext cx="889000" cy="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168351</xdr:rowOff>
    </xdr:from>
    <xdr:to>
      <xdr:col>76</xdr:col>
      <xdr:colOff>165100</xdr:colOff>
      <xdr:row>79</xdr:row>
      <xdr:rowOff>98501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115028</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25111" y="1331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82482</xdr:rowOff>
    </xdr:from>
    <xdr:to>
      <xdr:col>71</xdr:col>
      <xdr:colOff>177800</xdr:colOff>
      <xdr:row>79</xdr:row>
      <xdr:rowOff>93565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627032"/>
          <a:ext cx="889000" cy="1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3907</xdr:rowOff>
    </xdr:from>
    <xdr:to>
      <xdr:col>72</xdr:col>
      <xdr:colOff>38100</xdr:colOff>
      <xdr:row>79</xdr:row>
      <xdr:rowOff>105507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4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122034</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36111" y="1332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17864</xdr:rowOff>
    </xdr:from>
    <xdr:to>
      <xdr:col>67</xdr:col>
      <xdr:colOff>101600</xdr:colOff>
      <xdr:row>79</xdr:row>
      <xdr:rowOff>119464</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135991</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33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120972</xdr:rowOff>
    </xdr:from>
    <xdr:to>
      <xdr:col>85</xdr:col>
      <xdr:colOff>177800</xdr:colOff>
      <xdr:row>78</xdr:row>
      <xdr:rowOff>51122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3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143849</xdr:rowOff>
    </xdr:from>
    <xdr:ext cx="534377"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17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42216</xdr:rowOff>
    </xdr:from>
    <xdr:to>
      <xdr:col>81</xdr:col>
      <xdr:colOff>101600</xdr:colOff>
      <xdr:row>79</xdr:row>
      <xdr:rowOff>143816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8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134943</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3679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47625</xdr:rowOff>
    </xdr:from>
    <xdr:to>
      <xdr:col>76</xdr:col>
      <xdr:colOff>165100</xdr:colOff>
      <xdr:row>79</xdr:row>
      <xdr:rowOff>149225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9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140352</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3017" y="13684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42765</xdr:rowOff>
    </xdr:from>
    <xdr:to>
      <xdr:col>72</xdr:col>
      <xdr:colOff>38100</xdr:colOff>
      <xdr:row>79</xdr:row>
      <xdr:rowOff>144365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135492</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368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31682</xdr:rowOff>
    </xdr:from>
    <xdr:to>
      <xdr:col>67</xdr:col>
      <xdr:colOff>101600</xdr:colOff>
      <xdr:row>79</xdr:row>
      <xdr:rowOff>133282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7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124409</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3668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166210</xdr:rowOff>
    </xdr:from>
    <xdr:to>
      <xdr:col>85</xdr:col>
      <xdr:colOff>126364</xdr:colOff>
      <xdr:row>98</xdr:row>
      <xdr:rowOff>75113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425260"/>
          <a:ext cx="1269" cy="1451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78940</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8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75113</xdr:rowOff>
    </xdr:from>
    <xdr:to>
      <xdr:col>86</xdr:col>
      <xdr:colOff>25400</xdr:colOff>
      <xdr:row>98</xdr:row>
      <xdr:rowOff>75113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7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112887</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00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166210</xdr:rowOff>
    </xdr:from>
    <xdr:to>
      <xdr:col>86</xdr:col>
      <xdr:colOff>25400</xdr:colOff>
      <xdr:row>89</xdr:row>
      <xdr:rowOff>166210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42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37471</xdr:rowOff>
    </xdr:from>
    <xdr:to>
      <xdr:col>85</xdr:col>
      <xdr:colOff>127000</xdr:colOff>
      <xdr:row>96</xdr:row>
      <xdr:rowOff>53236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496671"/>
          <a:ext cx="838200" cy="1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157723</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445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7846</xdr:rowOff>
    </xdr:from>
    <xdr:to>
      <xdr:col>85</xdr:col>
      <xdr:colOff>177800</xdr:colOff>
      <xdr:row>96</xdr:row>
      <xdr:rowOff>109446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46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2897</xdr:rowOff>
    </xdr:from>
    <xdr:to>
      <xdr:col>81</xdr:col>
      <xdr:colOff>50800</xdr:colOff>
      <xdr:row>96</xdr:row>
      <xdr:rowOff>37471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462097"/>
          <a:ext cx="889000" cy="3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25944</xdr:rowOff>
    </xdr:from>
    <xdr:to>
      <xdr:col>81</xdr:col>
      <xdr:colOff>101600</xdr:colOff>
      <xdr:row>96</xdr:row>
      <xdr:rowOff>127544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48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118671</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57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95703</xdr:rowOff>
    </xdr:from>
    <xdr:to>
      <xdr:col>76</xdr:col>
      <xdr:colOff>114300</xdr:colOff>
      <xdr:row>96</xdr:row>
      <xdr:rowOff>2897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383453"/>
          <a:ext cx="889000" cy="7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61757</xdr:rowOff>
    </xdr:from>
    <xdr:to>
      <xdr:col>76</xdr:col>
      <xdr:colOff>165100</xdr:colOff>
      <xdr:row>96</xdr:row>
      <xdr:rowOff>163357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2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154484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61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167673</xdr:rowOff>
    </xdr:from>
    <xdr:to>
      <xdr:col>71</xdr:col>
      <xdr:colOff>177800</xdr:colOff>
      <xdr:row>95</xdr:row>
      <xdr:rowOff>95703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283973"/>
          <a:ext cx="889000" cy="9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49642</xdr:rowOff>
    </xdr:from>
    <xdr:to>
      <xdr:col>72</xdr:col>
      <xdr:colOff>38100</xdr:colOff>
      <xdr:row>96</xdr:row>
      <xdr:rowOff>151242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50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142369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60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77538</xdr:rowOff>
    </xdr:from>
    <xdr:to>
      <xdr:col>67</xdr:col>
      <xdr:colOff>101600</xdr:colOff>
      <xdr:row>97</xdr:row>
      <xdr:rowOff>7688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3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170265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62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2436</xdr:rowOff>
    </xdr:from>
    <xdr:to>
      <xdr:col>85</xdr:col>
      <xdr:colOff>177800</xdr:colOff>
      <xdr:row>96</xdr:row>
      <xdr:rowOff>104036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46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25313</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31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158121</xdr:rowOff>
    </xdr:from>
    <xdr:to>
      <xdr:col>81</xdr:col>
      <xdr:colOff>101600</xdr:colOff>
      <xdr:row>96</xdr:row>
      <xdr:rowOff>88271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4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104798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22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123547</xdr:rowOff>
    </xdr:from>
    <xdr:to>
      <xdr:col>76</xdr:col>
      <xdr:colOff>165100</xdr:colOff>
      <xdr:row>96</xdr:row>
      <xdr:rowOff>53697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41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70224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18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44903</xdr:rowOff>
    </xdr:from>
    <xdr:to>
      <xdr:col>72</xdr:col>
      <xdr:colOff>38100</xdr:colOff>
      <xdr:row>95</xdr:row>
      <xdr:rowOff>146503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33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163030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10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116873</xdr:rowOff>
    </xdr:from>
    <xdr:to>
      <xdr:col>67</xdr:col>
      <xdr:colOff>101600</xdr:colOff>
      <xdr:row>95</xdr:row>
      <xdr:rowOff>47023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23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63550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00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25629</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340579"/>
          <a:ext cx="1269" cy="1314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171421</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86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143756</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11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57,490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25629</xdr:rowOff>
    </xdr:from>
    <xdr:to>
      <xdr:col>116</xdr:col>
      <xdr:colOff>152400</xdr:colOff>
      <xdr:row>31</xdr:row>
      <xdr:rowOff>25629</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340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88871</xdr:rowOff>
    </xdr:from>
    <xdr:ext cx="469744"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3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65994</xdr:rowOff>
    </xdr:from>
    <xdr:to>
      <xdr:col>116</xdr:col>
      <xdr:colOff>114300</xdr:colOff>
      <xdr:row>38</xdr:row>
      <xdr:rowOff>167594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8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71275</xdr:rowOff>
    </xdr:from>
    <xdr:to>
      <xdr:col>112</xdr:col>
      <xdr:colOff>38100</xdr:colOff>
      <xdr:row>39</xdr:row>
      <xdr:rowOff>1425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8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17952</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61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82842</xdr:rowOff>
    </xdr:from>
    <xdr:to>
      <xdr:col>107</xdr:col>
      <xdr:colOff>101600</xdr:colOff>
      <xdr:row>39</xdr:row>
      <xdr:rowOff>12992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9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29519</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73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88878</xdr:rowOff>
    </xdr:from>
    <xdr:to>
      <xdr:col>102</xdr:col>
      <xdr:colOff>165100</xdr:colOff>
      <xdr:row>39</xdr:row>
      <xdr:rowOff>19028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60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35554</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420650" y="63792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88878</xdr:rowOff>
    </xdr:from>
    <xdr:to>
      <xdr:col>98</xdr:col>
      <xdr:colOff>38100</xdr:colOff>
      <xdr:row>39</xdr:row>
      <xdr:rowOff>19028</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0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35554</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3792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44421</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59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50">
              <a:solidFill>
                <a:schemeClr val="dk1"/>
              </a:solidFill>
              <a:effectLst/>
              <a:latin typeface="+mn-lt"/>
              <a:ea typeface="+mn-ea"/>
              <a:cs typeface="+mn-cs"/>
            </a:rPr>
            <a:t>　</a:t>
          </a:r>
          <a:r>
            <a:rPr kumimoji="1" lang="ja-JP" altLang="ja-JP" sz="1000">
              <a:solidFill>
                <a:sysClr val="windowText" lastClr="000000"/>
              </a:solidFill>
              <a:effectLst/>
              <a:latin typeface="+mn-lt"/>
              <a:ea typeface="+mn-ea"/>
              <a:cs typeface="+mn-cs"/>
            </a:rPr>
            <a:t>総務費は、特別交付税の追加交付分（災害復旧分）を減債基金に積み立て</a:t>
          </a:r>
          <a:r>
            <a:rPr kumimoji="1" lang="ja-JP" altLang="en-US" sz="1000">
              <a:solidFill>
                <a:sysClr val="windowText" lastClr="000000"/>
              </a:solidFill>
              <a:effectLst/>
              <a:latin typeface="+mn-lt"/>
              <a:ea typeface="+mn-ea"/>
              <a:cs typeface="+mn-cs"/>
            </a:rPr>
            <a:t>、戸籍システム改修事業等により</a:t>
          </a:r>
          <a:r>
            <a:rPr kumimoji="1" lang="ja-JP" altLang="ja-JP" sz="1000">
              <a:solidFill>
                <a:sysClr val="windowText" lastClr="000000"/>
              </a:solidFill>
              <a:effectLst/>
              <a:latin typeface="+mn-lt"/>
              <a:ea typeface="+mn-ea"/>
              <a:cs typeface="+mn-cs"/>
            </a:rPr>
            <a:t>前年度に比べ、住民一人当たり</a:t>
          </a:r>
          <a:r>
            <a:rPr kumimoji="1" lang="ja-JP" altLang="en-US" sz="1000">
              <a:solidFill>
                <a:sysClr val="windowText" lastClr="000000"/>
              </a:solidFill>
              <a:effectLst/>
              <a:latin typeface="+mn-lt"/>
              <a:ea typeface="+mn-ea"/>
              <a:cs typeface="+mn-cs"/>
            </a:rPr>
            <a:t>３３</a:t>
          </a:r>
          <a:r>
            <a:rPr kumimoji="1" lang="ja-JP" altLang="ja-JP" sz="1000">
              <a:solidFill>
                <a:sysClr val="windowText" lastClr="000000"/>
              </a:solidFill>
              <a:effectLst/>
              <a:latin typeface="+mn-lt"/>
              <a:ea typeface="+mn-ea"/>
              <a:cs typeface="+mn-cs"/>
            </a:rPr>
            <a:t>千円の</a:t>
          </a:r>
          <a:r>
            <a:rPr kumimoji="1" lang="ja-JP" altLang="en-US" sz="1000">
              <a:solidFill>
                <a:sysClr val="windowText" lastClr="000000"/>
              </a:solidFill>
              <a:effectLst/>
              <a:latin typeface="+mn-lt"/>
              <a:ea typeface="+mn-ea"/>
              <a:cs typeface="+mn-cs"/>
            </a:rPr>
            <a:t>増</a:t>
          </a:r>
          <a:r>
            <a:rPr kumimoji="1" lang="ja-JP" altLang="ja-JP" sz="1000">
              <a:solidFill>
                <a:sysClr val="windowText" lastClr="000000"/>
              </a:solidFill>
              <a:effectLst/>
              <a:latin typeface="+mn-lt"/>
              <a:ea typeface="+mn-ea"/>
              <a:cs typeface="+mn-cs"/>
            </a:rPr>
            <a:t>となった。民生費については、子育て世帯への臨時特別給付金や住民税非課税世帯等臨時給付金</a:t>
          </a:r>
          <a:r>
            <a:rPr kumimoji="1" lang="ja-JP" altLang="en-US" sz="1000">
              <a:solidFill>
                <a:sysClr val="windowText" lastClr="000000"/>
              </a:solidFill>
              <a:effectLst/>
              <a:latin typeface="+mn-lt"/>
              <a:ea typeface="+mn-ea"/>
              <a:cs typeface="+mn-cs"/>
            </a:rPr>
            <a:t>が終了した一方で、電力・ガス・食料品等価格高騰に伴う非課税世帯への緊急支援給付金の実施、令和４年８月大雨の被災者支援により前年度と同程度となった。</a:t>
          </a:r>
          <a:r>
            <a:rPr kumimoji="1" lang="ja-JP" altLang="ja-JP" sz="1000">
              <a:solidFill>
                <a:sysClr val="windowText" lastClr="000000"/>
              </a:solidFill>
              <a:effectLst/>
              <a:latin typeface="+mn-lt"/>
              <a:ea typeface="+mn-ea"/>
              <a:cs typeface="+mn-cs"/>
            </a:rPr>
            <a:t>農林水産業費においては、</a:t>
          </a:r>
          <a:r>
            <a:rPr kumimoji="1" lang="ja-JP" altLang="en-US" sz="1000">
              <a:solidFill>
                <a:sysClr val="windowText" lastClr="000000"/>
              </a:solidFill>
              <a:effectLst/>
              <a:latin typeface="+mn-lt"/>
              <a:ea typeface="+mn-ea"/>
              <a:cs typeface="+mn-cs"/>
            </a:rPr>
            <a:t>災害復旧事業に伴う特別会計への繰出金の増、北陸新幹線工事に伴う受託事業の実施により</a:t>
          </a:r>
          <a:r>
            <a:rPr kumimoji="1" lang="ja-JP" altLang="ja-JP" sz="1000">
              <a:solidFill>
                <a:sysClr val="windowText" lastClr="000000"/>
              </a:solidFill>
              <a:effectLst/>
              <a:latin typeface="+mn-lt"/>
              <a:ea typeface="+mn-ea"/>
              <a:cs typeface="+mn-cs"/>
            </a:rPr>
            <a:t>、住民一人当たり</a:t>
          </a:r>
          <a:r>
            <a:rPr kumimoji="1" lang="ja-JP" altLang="en-US" sz="1000">
              <a:solidFill>
                <a:sysClr val="windowText" lastClr="000000"/>
              </a:solidFill>
              <a:effectLst/>
              <a:latin typeface="+mn-lt"/>
              <a:ea typeface="+mn-ea"/>
              <a:cs typeface="+mn-cs"/>
            </a:rPr>
            <a:t>９７</a:t>
          </a:r>
          <a:r>
            <a:rPr kumimoji="1" lang="ja-JP" altLang="ja-JP" sz="1000">
              <a:solidFill>
                <a:sysClr val="windowText" lastClr="000000"/>
              </a:solidFill>
              <a:effectLst/>
              <a:latin typeface="+mn-lt"/>
              <a:ea typeface="+mn-ea"/>
              <a:cs typeface="+mn-cs"/>
            </a:rPr>
            <a:t>千円と前年度より</a:t>
          </a:r>
          <a:r>
            <a:rPr kumimoji="1" lang="ja-JP" altLang="en-US" sz="1000">
              <a:solidFill>
                <a:sysClr val="windowText" lastClr="000000"/>
              </a:solidFill>
              <a:effectLst/>
              <a:latin typeface="+mn-lt"/>
              <a:ea typeface="+mn-ea"/>
              <a:cs typeface="+mn-cs"/>
            </a:rPr>
            <a:t>増</a:t>
          </a:r>
          <a:r>
            <a:rPr kumimoji="1" lang="ja-JP" altLang="ja-JP" sz="1000">
              <a:solidFill>
                <a:sysClr val="windowText" lastClr="000000"/>
              </a:solidFill>
              <a:effectLst/>
              <a:latin typeface="+mn-lt"/>
              <a:ea typeface="+mn-ea"/>
              <a:cs typeface="+mn-cs"/>
            </a:rPr>
            <a:t>とな</a:t>
          </a:r>
          <a:r>
            <a:rPr kumimoji="1" lang="ja-JP" altLang="en-US" sz="1000">
              <a:solidFill>
                <a:sysClr val="windowText" lastClr="000000"/>
              </a:solidFill>
              <a:effectLst/>
              <a:latin typeface="+mn-lt"/>
              <a:ea typeface="+mn-ea"/>
              <a:cs typeface="+mn-cs"/>
            </a:rPr>
            <a:t>り</a:t>
          </a:r>
          <a:r>
            <a:rPr kumimoji="1" lang="ja-JP" altLang="ja-JP" sz="1000">
              <a:solidFill>
                <a:sysClr val="windowText" lastClr="000000"/>
              </a:solidFill>
              <a:effectLst/>
              <a:latin typeface="+mn-lt"/>
              <a:ea typeface="+mn-ea"/>
              <a:cs typeface="+mn-cs"/>
            </a:rPr>
            <a:t>、類似団体と比較しても２倍を超える高い数値となった。また商工費については、鯖波工業団地拡張事業や花はす公園リニューアル事業など大型</a:t>
          </a:r>
          <a:r>
            <a:rPr kumimoji="1" lang="ja-JP" altLang="en-US" sz="1000">
              <a:solidFill>
                <a:sysClr val="windowText" lastClr="000000"/>
              </a:solidFill>
              <a:effectLst/>
              <a:latin typeface="+mn-lt"/>
              <a:ea typeface="+mn-ea"/>
              <a:cs typeface="+mn-cs"/>
            </a:rPr>
            <a:t>事業が完了</a:t>
          </a:r>
          <a:r>
            <a:rPr kumimoji="1" lang="ja-JP" altLang="ja-JP" sz="1000">
              <a:solidFill>
                <a:sysClr val="windowText" lastClr="000000"/>
              </a:solidFill>
              <a:effectLst/>
              <a:latin typeface="+mn-lt"/>
              <a:ea typeface="+mn-ea"/>
              <a:cs typeface="+mn-cs"/>
            </a:rPr>
            <a:t>したこと</a:t>
          </a:r>
          <a:r>
            <a:rPr kumimoji="1" lang="ja-JP" altLang="en-US" sz="1000">
              <a:solidFill>
                <a:sysClr val="windowText" lastClr="000000"/>
              </a:solidFill>
              <a:effectLst/>
              <a:latin typeface="+mn-lt"/>
              <a:ea typeface="+mn-ea"/>
              <a:cs typeface="+mn-cs"/>
            </a:rPr>
            <a:t>により大幅に減少した。しかし、</a:t>
          </a:r>
          <a:r>
            <a:rPr kumimoji="1" lang="ja-JP" altLang="ja-JP" sz="1000">
              <a:solidFill>
                <a:sysClr val="windowText" lastClr="000000"/>
              </a:solidFill>
              <a:effectLst/>
              <a:latin typeface="+mn-lt"/>
              <a:ea typeface="+mn-ea"/>
              <a:cs typeface="+mn-cs"/>
            </a:rPr>
            <a:t>合併前からの観光施設が多くあ</a:t>
          </a:r>
          <a:r>
            <a:rPr kumimoji="1" lang="ja-JP" altLang="en-US" sz="1000">
              <a:solidFill>
                <a:sysClr val="windowText" lastClr="000000"/>
              </a:solidFill>
              <a:effectLst/>
              <a:latin typeface="+mn-lt"/>
              <a:ea typeface="+mn-ea"/>
              <a:cs typeface="+mn-cs"/>
            </a:rPr>
            <a:t>り</a:t>
          </a:r>
          <a:r>
            <a:rPr kumimoji="1" lang="ja-JP" altLang="ja-JP" sz="1000">
              <a:solidFill>
                <a:sysClr val="windowText" lastClr="000000"/>
              </a:solidFill>
              <a:effectLst/>
              <a:latin typeface="+mn-lt"/>
              <a:ea typeface="+mn-ea"/>
              <a:cs typeface="+mn-cs"/>
            </a:rPr>
            <a:t>、維持経費が嵩んでいる</a:t>
          </a:r>
          <a:r>
            <a:rPr kumimoji="1" lang="ja-JP" altLang="en-US" sz="1000">
              <a:solidFill>
                <a:sysClr val="windowText" lastClr="000000"/>
              </a:solidFill>
              <a:effectLst/>
              <a:latin typeface="+mn-lt"/>
              <a:ea typeface="+mn-ea"/>
              <a:cs typeface="+mn-cs"/>
            </a:rPr>
            <a:t>ため、</a:t>
          </a:r>
          <a:r>
            <a:rPr kumimoji="1" lang="ja-JP" altLang="ja-JP" sz="1000">
              <a:solidFill>
                <a:sysClr val="windowText" lastClr="000000"/>
              </a:solidFill>
              <a:effectLst/>
              <a:latin typeface="+mn-lt"/>
              <a:ea typeface="+mn-ea"/>
              <a:cs typeface="+mn-cs"/>
            </a:rPr>
            <a:t>今後は、これらの施設の第３セクターや指定管理者制度の導入により低く抑えるよう努める。土木費は、南条</a:t>
          </a:r>
          <a:r>
            <a:rPr kumimoji="1" lang="en-US" altLang="ja-JP" sz="1000">
              <a:solidFill>
                <a:sysClr val="windowText" lastClr="000000"/>
              </a:solidFill>
              <a:effectLst/>
              <a:latin typeface="+mn-lt"/>
              <a:ea typeface="+mn-ea"/>
              <a:cs typeface="+mn-cs"/>
            </a:rPr>
            <a:t>SA</a:t>
          </a:r>
          <a:r>
            <a:rPr kumimoji="1" lang="ja-JP" altLang="ja-JP" sz="1000">
              <a:solidFill>
                <a:sysClr val="windowText" lastClr="000000"/>
              </a:solidFill>
              <a:effectLst/>
              <a:latin typeface="+mn-lt"/>
              <a:ea typeface="+mn-ea"/>
              <a:cs typeface="+mn-cs"/>
            </a:rPr>
            <a:t>周辺施設整備事業や上平吹橋橋梁事架替事業などの大型事業の完了により</a:t>
          </a:r>
          <a:r>
            <a:rPr kumimoji="1" lang="ja-JP" altLang="en-US" sz="1000">
              <a:solidFill>
                <a:sysClr val="windowText" lastClr="000000"/>
              </a:solidFill>
              <a:effectLst/>
              <a:latin typeface="+mn-lt"/>
              <a:ea typeface="+mn-ea"/>
              <a:cs typeface="+mn-cs"/>
            </a:rPr>
            <a:t>大幅に減となり</a:t>
          </a:r>
          <a:r>
            <a:rPr kumimoji="1" lang="ja-JP" altLang="ja-JP" sz="1000">
              <a:solidFill>
                <a:sysClr val="windowText" lastClr="000000"/>
              </a:solidFill>
              <a:effectLst/>
              <a:latin typeface="+mn-lt"/>
              <a:ea typeface="+mn-ea"/>
              <a:cs typeface="+mn-cs"/>
            </a:rPr>
            <a:t>類似団体平均と同程度となった</a:t>
          </a:r>
          <a:r>
            <a:rPr kumimoji="1" lang="ja-JP" altLang="en-US" sz="1000">
              <a:solidFill>
                <a:sysClr val="windowText" lastClr="000000"/>
              </a:solidFill>
              <a:effectLst/>
              <a:latin typeface="+mn-lt"/>
              <a:ea typeface="+mn-ea"/>
              <a:cs typeface="+mn-cs"/>
            </a:rPr>
            <a:t>が、</a:t>
          </a:r>
          <a:r>
            <a:rPr kumimoji="1" lang="ja-JP" altLang="ja-JP" sz="1000">
              <a:solidFill>
                <a:sysClr val="windowText" lastClr="000000"/>
              </a:solidFill>
              <a:effectLst/>
              <a:latin typeface="+mn-lt"/>
              <a:ea typeface="+mn-ea"/>
              <a:cs typeface="+mn-cs"/>
            </a:rPr>
            <a:t>定住対策のための住宅政策に取り組んでいることもあり、以前類似団体の平均よりも高い傾向にある。定住政策は将来的には税収の増などが見込まれるため、今後も実施していく。</a:t>
          </a:r>
          <a:r>
            <a:rPr kumimoji="1" lang="ja-JP" altLang="en-US" sz="1000">
              <a:solidFill>
                <a:sysClr val="windowText" lastClr="000000"/>
              </a:solidFill>
              <a:effectLst/>
              <a:latin typeface="+mn-lt"/>
              <a:ea typeface="+mn-ea"/>
              <a:cs typeface="+mn-cs"/>
            </a:rPr>
            <a:t>災害復旧費は、大雨災害に伴う道路橋梁、農地、農林業施設の災害復旧事業を実施のため大きく増加している。復旧には複数年かかるため相応の負担が見込まれる。</a:t>
          </a:r>
          <a:r>
            <a:rPr kumimoji="1" lang="ja-JP" altLang="ja-JP" sz="1000">
              <a:solidFill>
                <a:sysClr val="windowText" lastClr="000000"/>
              </a:solidFill>
              <a:effectLst/>
              <a:latin typeface="+mn-lt"/>
              <a:ea typeface="+mn-ea"/>
              <a:cs typeface="+mn-cs"/>
            </a:rPr>
            <a:t>公債費は、住民一人当たり６</a:t>
          </a:r>
          <a:r>
            <a:rPr kumimoji="1" lang="ja-JP" altLang="en-US" sz="1000">
              <a:solidFill>
                <a:sysClr val="windowText" lastClr="000000"/>
              </a:solidFill>
              <a:effectLst/>
              <a:latin typeface="+mn-lt"/>
              <a:ea typeface="+mn-ea"/>
              <a:cs typeface="+mn-cs"/>
            </a:rPr>
            <a:t>６</a:t>
          </a:r>
          <a:r>
            <a:rPr kumimoji="1" lang="ja-JP" altLang="ja-JP" sz="1000">
              <a:solidFill>
                <a:sysClr val="windowText" lastClr="000000"/>
              </a:solidFill>
              <a:effectLst/>
              <a:latin typeface="+mn-lt"/>
              <a:ea typeface="+mn-ea"/>
              <a:cs typeface="+mn-cs"/>
            </a:rPr>
            <a:t>千円となっている。町村合併前後の大規模建設事業に係る起債により、平成１８年度末で過去最大の残高となった</a:t>
          </a:r>
          <a:r>
            <a:rPr kumimoji="1" lang="ja-JP" altLang="en-US" sz="1000">
              <a:solidFill>
                <a:sysClr val="windowText" lastClr="000000"/>
              </a:solidFill>
              <a:effectLst/>
              <a:latin typeface="+mn-lt"/>
              <a:ea typeface="+mn-ea"/>
              <a:cs typeface="+mn-cs"/>
            </a:rPr>
            <a:t>が、</a:t>
          </a:r>
          <a:r>
            <a:rPr kumimoji="1" lang="ja-JP" altLang="ja-JP" sz="1000">
              <a:solidFill>
                <a:sysClr val="windowText" lastClr="000000"/>
              </a:solidFill>
              <a:effectLst/>
              <a:latin typeface="+mn-lt"/>
              <a:ea typeface="+mn-ea"/>
              <a:cs typeface="+mn-cs"/>
            </a:rPr>
            <a:t>平成２２年度からは、年間地方債発行額の上限を設けたことにより、残高は着実に減少しており、コストは減少し</a:t>
          </a:r>
          <a:r>
            <a:rPr kumimoji="1" lang="ja-JP" altLang="en-US" sz="1000">
              <a:solidFill>
                <a:sysClr val="windowText" lastClr="000000"/>
              </a:solidFill>
              <a:effectLst/>
              <a:latin typeface="+mn-lt"/>
              <a:ea typeface="+mn-ea"/>
              <a:cs typeface="+mn-cs"/>
            </a:rPr>
            <a:t>ている。</a:t>
          </a:r>
          <a:r>
            <a:rPr kumimoji="1" lang="ja-JP" altLang="ja-JP" sz="1000">
              <a:solidFill>
                <a:sysClr val="windowText" lastClr="000000"/>
              </a:solidFill>
              <a:effectLst/>
              <a:latin typeface="+mn-lt"/>
              <a:ea typeface="+mn-ea"/>
              <a:cs typeface="+mn-cs"/>
            </a:rPr>
            <a:t>今後はもさらに減少するように努める。</a:t>
          </a:r>
          <a:endParaRPr lang="ja-JP" altLang="ja-JP" sz="12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福井県南越前町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財政調整基金については決算剰余金を積み立てることとしているが、令和</a:t>
          </a:r>
          <a:r>
            <a:rPr kumimoji="1" lang="ja-JP" altLang="en-US" sz="1100">
              <a:solidFill>
                <a:sysClr val="windowText" lastClr="000000"/>
              </a:solidFill>
              <a:effectLst/>
              <a:latin typeface="+mn-lt"/>
              <a:ea typeface="+mn-ea"/>
              <a:cs typeface="+mn-cs"/>
            </a:rPr>
            <a:t>４</a:t>
          </a:r>
          <a:r>
            <a:rPr kumimoji="1" lang="ja-JP" altLang="ja-JP" sz="1100">
              <a:solidFill>
                <a:sysClr val="windowText" lastClr="000000"/>
              </a:solidFill>
              <a:effectLst/>
              <a:latin typeface="+mn-lt"/>
              <a:ea typeface="+mn-ea"/>
              <a:cs typeface="+mn-cs"/>
            </a:rPr>
            <a:t>年度は利子の積立のみを行い、前年度とほぼ同額を維持している。実質単年度収支は、</a:t>
          </a:r>
          <a:r>
            <a:rPr kumimoji="1" lang="ja-JP" altLang="en-US" sz="1100">
              <a:solidFill>
                <a:sysClr val="windowText" lastClr="000000"/>
              </a:solidFill>
              <a:effectLst/>
              <a:latin typeface="+mn-lt"/>
              <a:ea typeface="+mn-ea"/>
              <a:cs typeface="+mn-cs"/>
            </a:rPr>
            <a:t>災害復旧にかかる特別交付税の追加交付のため</a:t>
          </a:r>
          <a:r>
            <a:rPr kumimoji="1" lang="ja-JP" altLang="ja-JP" sz="1100">
              <a:solidFill>
                <a:sysClr val="windowText" lastClr="000000"/>
              </a:solidFill>
              <a:effectLst/>
              <a:latin typeface="+mn-lt"/>
              <a:ea typeface="+mn-ea"/>
              <a:cs typeface="+mn-cs"/>
            </a:rPr>
            <a:t>、実質収支額、実質単年度収支額ともに前年度と比べて標準財政規模に占める割合はそれぞれ</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となっている。</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福井県南越前町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すべての会計において赤字が生じておらず、健全な財政運営となっている。令和</a:t>
          </a:r>
          <a:r>
            <a:rPr kumimoji="1" lang="ja-JP" altLang="en-US" sz="1100">
              <a:solidFill>
                <a:sysClr val="windowText" lastClr="000000"/>
              </a:solidFill>
              <a:effectLst/>
              <a:latin typeface="+mn-lt"/>
              <a:ea typeface="+mn-ea"/>
              <a:cs typeface="+mn-cs"/>
            </a:rPr>
            <a:t>４</a:t>
          </a:r>
          <a:r>
            <a:rPr kumimoji="1" lang="ja-JP" altLang="ja-JP" sz="1100">
              <a:solidFill>
                <a:sysClr val="windowText" lastClr="000000"/>
              </a:solidFill>
              <a:effectLst/>
              <a:latin typeface="+mn-lt"/>
              <a:ea typeface="+mn-ea"/>
              <a:cs typeface="+mn-cs"/>
            </a:rPr>
            <a:t>年度の標準財政規模は、普通交付税の</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に伴い前年度に比べ</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億</a:t>
          </a:r>
          <a:r>
            <a:rPr kumimoji="1" lang="ja-JP" altLang="en-US" sz="1100">
              <a:solidFill>
                <a:sysClr val="windowText" lastClr="000000"/>
              </a:solidFill>
              <a:effectLst/>
              <a:latin typeface="+mn-lt"/>
              <a:ea typeface="+mn-ea"/>
              <a:cs typeface="+mn-cs"/>
            </a:rPr>
            <a:t>９</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００９</a:t>
          </a:r>
          <a:r>
            <a:rPr kumimoji="1" lang="ja-JP" altLang="ja-JP" sz="1100">
              <a:solidFill>
                <a:sysClr val="windowText" lastClr="000000"/>
              </a:solidFill>
              <a:effectLst/>
              <a:latin typeface="+mn-lt"/>
              <a:ea typeface="+mn-ea"/>
              <a:cs typeface="+mn-cs"/>
            </a:rPr>
            <a:t>万</a:t>
          </a:r>
          <a:r>
            <a:rPr kumimoji="1" lang="ja-JP" altLang="en-US" sz="1100">
              <a:solidFill>
                <a:sysClr val="windowText" lastClr="000000"/>
              </a:solidFill>
              <a:effectLst/>
              <a:latin typeface="+mn-lt"/>
              <a:ea typeface="+mn-ea"/>
              <a:cs typeface="+mn-cs"/>
            </a:rPr>
            <a:t>４</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一般会計において令和</a:t>
          </a:r>
          <a:r>
            <a:rPr kumimoji="1" lang="ja-JP" altLang="en-US" sz="1100">
              <a:solidFill>
                <a:sysClr val="windowText" lastClr="000000"/>
              </a:solidFill>
              <a:effectLst/>
              <a:latin typeface="+mn-lt"/>
              <a:ea typeface="+mn-ea"/>
              <a:cs typeface="+mn-cs"/>
            </a:rPr>
            <a:t>４</a:t>
          </a:r>
          <a:r>
            <a:rPr kumimoji="1" lang="ja-JP" altLang="ja-JP" sz="1100">
              <a:solidFill>
                <a:sysClr val="windowText" lastClr="000000"/>
              </a:solidFill>
              <a:effectLst/>
              <a:latin typeface="+mn-lt"/>
              <a:ea typeface="+mn-ea"/>
              <a:cs typeface="+mn-cs"/>
            </a:rPr>
            <a:t>年度は</a:t>
          </a:r>
          <a:r>
            <a:rPr kumimoji="1" lang="ja-JP" altLang="en-US" sz="1100">
              <a:solidFill>
                <a:sysClr val="windowText" lastClr="000000"/>
              </a:solidFill>
              <a:effectLst/>
              <a:latin typeface="+mn-lt"/>
              <a:ea typeface="+mn-ea"/>
              <a:cs typeface="+mn-cs"/>
            </a:rPr>
            <a:t>災害復旧事業の実施に伴い、特定財源の確保と特別交付税の増により、</a:t>
          </a:r>
          <a:r>
            <a:rPr kumimoji="1" lang="ja-JP" altLang="ja-JP" sz="1100">
              <a:solidFill>
                <a:sysClr val="windowText" lastClr="000000"/>
              </a:solidFill>
              <a:effectLst/>
              <a:latin typeface="+mn-lt"/>
              <a:ea typeface="+mn-ea"/>
              <a:cs typeface="+mn-cs"/>
            </a:rPr>
            <a:t>黒字額は前年度より</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特別会計においては、特段大きな変動はなく横ばいに推移している。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今後とも適正な運用を行い、財政の健全化に努める。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minamiechizen-my.sharepoint.com/personal/soumu_town_minamiechizen_lg_jp/Documents/&#36001;&#25919;OneDrive/&#36001;&#25919;&#20849;&#26377;G/&#9733;7000%20&#27770;&#31639;&#32113;&#35336;&#38306;&#20418;/&#20196;&#21644;4&#24180;&#24230;&#27770;&#31639;&#32113;&#35336;&#38306;&#20418;/800%20&#36001;&#25919;&#29366;&#27841;&#36039;&#26009;&#38598;/2&#22238;&#30446;&#65288;240920&#12294;&#65289;/04.&#25552;&#20986;/&#12304;&#36001;&#25919;&#29366;&#27841;&#36039;&#26009;&#38598;&#12305;_184047_&#21335;&#36234;&#21069;&#30010;_2022(2&#22238;&#30446;).xlsx" TargetMode="External"/><Relationship Id="rId1" Type="http://schemas.openxmlformats.org/officeDocument/2006/relationships/externalLinkPath" Target="https://minamiechizen-my.sharepoint.com/personal/soumu_town_minamiechizen_lg_jp/Documents/&#36001;&#25919;OneDrive/&#36001;&#25919;&#20849;&#26377;G/&#9733;7000%20&#27770;&#31639;&#32113;&#35336;&#38306;&#20418;/&#20196;&#21644;4&#24180;&#24230;&#27770;&#31639;&#32113;&#35336;&#38306;&#20418;/800%20&#36001;&#25919;&#29366;&#27841;&#36039;&#26009;&#38598;/2&#22238;&#30446;&#65288;240920&#12294;&#65289;/04.&#25552;&#20986;/&#12304;&#36001;&#25919;&#29366;&#27841;&#36039;&#26009;&#38598;&#12305;_184047_&#21335;&#36234;&#21069;&#30010;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row>
        <row r="53">
          <cell r="BP53">
            <v>52.7</v>
          </cell>
          <cell r="BX53">
            <v>54.1</v>
          </cell>
          <cell r="CF53">
            <v>56</v>
          </cell>
          <cell r="CN53">
            <v>59.6</v>
          </cell>
          <cell r="CV53">
            <v>61.4</v>
          </cell>
        </row>
        <row r="55">
          <cell r="AN55" t="str">
            <v>類似団体内平均値</v>
          </cell>
          <cell r="BP55">
            <v>20.9</v>
          </cell>
          <cell r="BX55">
            <v>21</v>
          </cell>
          <cell r="CF55">
            <v>23.5</v>
          </cell>
          <cell r="CN55">
            <v>8.5</v>
          </cell>
          <cell r="CV55">
            <v>0</v>
          </cell>
        </row>
        <row r="57">
          <cell r="BP57">
            <v>60.5</v>
          </cell>
          <cell r="BX57">
            <v>61.4</v>
          </cell>
          <cell r="CF57">
            <v>62</v>
          </cell>
          <cell r="CN57">
            <v>62</v>
          </cell>
          <cell r="CV57">
            <v>63.1</v>
          </cell>
        </row>
        <row r="72">
          <cell r="BP72" t="str">
            <v>H30</v>
          </cell>
          <cell r="BX72" t="str">
            <v>R01</v>
          </cell>
          <cell r="CF72" t="str">
            <v>R02</v>
          </cell>
          <cell r="CN72" t="str">
            <v>R03</v>
          </cell>
          <cell r="CV72" t="str">
            <v>R04</v>
          </cell>
        </row>
        <row r="73">
          <cell r="AN73" t="str">
            <v>当該団体値</v>
          </cell>
        </row>
        <row r="75">
          <cell r="BP75">
            <v>9.1</v>
          </cell>
          <cell r="BX75">
            <v>7.8</v>
          </cell>
          <cell r="CF75">
            <v>5.6</v>
          </cell>
          <cell r="CN75">
            <v>3.4</v>
          </cell>
          <cell r="CV75">
            <v>2.2999999999999998</v>
          </cell>
        </row>
        <row r="77">
          <cell r="AN77" t="str">
            <v>類似団体内平均値</v>
          </cell>
          <cell r="BP77">
            <v>20.9</v>
          </cell>
          <cell r="BX77">
            <v>21</v>
          </cell>
          <cell r="CF77">
            <v>23.5</v>
          </cell>
          <cell r="CN77">
            <v>8.5</v>
          </cell>
          <cell r="CV77">
            <v>0</v>
          </cell>
        </row>
        <row r="79">
          <cell r="BP79">
            <v>9.1</v>
          </cell>
          <cell r="BX79">
            <v>9.1999999999999993</v>
          </cell>
          <cell r="CF79">
            <v>8.6</v>
          </cell>
          <cell r="CN79">
            <v>8.1999999999999993</v>
          </cell>
          <cell r="CV79">
            <v>8.4</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81</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82</v>
      </c>
      <c r="C2" s="176"/>
      <c r="D2" s="177"/>
    </row>
    <row r="3" spans="1:119" ht="18.75" customHeight="1" thickBot="1" x14ac:dyDescent="0.2">
      <c r="A3" s="175"/>
      <c r="B3" s="367" t="s">
        <v>83</v>
      </c>
      <c r="C3" s="368"/>
      <c r="D3" s="368"/>
      <c r="E3" s="369"/>
      <c r="F3" s="369"/>
      <c r="G3" s="369"/>
      <c r="H3" s="369"/>
      <c r="I3" s="369"/>
      <c r="J3" s="369"/>
      <c r="K3" s="369"/>
      <c r="L3" s="369" t="s">
        <v>84</v>
      </c>
      <c r="M3" s="369"/>
      <c r="N3" s="369"/>
      <c r="O3" s="369"/>
      <c r="P3" s="369"/>
      <c r="Q3" s="369"/>
      <c r="R3" s="376"/>
      <c r="S3" s="376"/>
      <c r="T3" s="376"/>
      <c r="U3" s="376"/>
      <c r="V3" s="377"/>
      <c r="W3" s="351" t="s">
        <v>85</v>
      </c>
      <c r="X3" s="352"/>
      <c r="Y3" s="352"/>
      <c r="Z3" s="352"/>
      <c r="AA3" s="352"/>
      <c r="AB3" s="368"/>
      <c r="AC3" s="376" t="s">
        <v>86</v>
      </c>
      <c r="AD3" s="352"/>
      <c r="AE3" s="352"/>
      <c r="AF3" s="352"/>
      <c r="AG3" s="352"/>
      <c r="AH3" s="352"/>
      <c r="AI3" s="352"/>
      <c r="AJ3" s="352"/>
      <c r="AK3" s="352"/>
      <c r="AL3" s="353"/>
      <c r="AM3" s="351" t="s">
        <v>87</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88</v>
      </c>
      <c r="BO3" s="352"/>
      <c r="BP3" s="352"/>
      <c r="BQ3" s="352"/>
      <c r="BR3" s="352"/>
      <c r="BS3" s="352"/>
      <c r="BT3" s="352"/>
      <c r="BU3" s="353"/>
      <c r="BV3" s="351" t="s">
        <v>89</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90</v>
      </c>
      <c r="CU3" s="352"/>
      <c r="CV3" s="352"/>
      <c r="CW3" s="352"/>
      <c r="CX3" s="352"/>
      <c r="CY3" s="352"/>
      <c r="CZ3" s="352"/>
      <c r="DA3" s="353"/>
      <c r="DB3" s="351" t="s">
        <v>91</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92</v>
      </c>
      <c r="AZ4" s="355"/>
      <c r="BA4" s="355"/>
      <c r="BB4" s="355"/>
      <c r="BC4" s="355"/>
      <c r="BD4" s="355"/>
      <c r="BE4" s="355"/>
      <c r="BF4" s="355"/>
      <c r="BG4" s="355"/>
      <c r="BH4" s="355"/>
      <c r="BI4" s="355"/>
      <c r="BJ4" s="355"/>
      <c r="BK4" s="355"/>
      <c r="BL4" s="355"/>
      <c r="BM4" s="356"/>
      <c r="BN4" s="357">
        <v>10765569</v>
      </c>
      <c r="BO4" s="358"/>
      <c r="BP4" s="358"/>
      <c r="BQ4" s="358"/>
      <c r="BR4" s="358"/>
      <c r="BS4" s="358"/>
      <c r="BT4" s="358"/>
      <c r="BU4" s="359"/>
      <c r="BV4" s="357">
        <v>10350809</v>
      </c>
      <c r="BW4" s="358"/>
      <c r="BX4" s="358"/>
      <c r="BY4" s="358"/>
      <c r="BZ4" s="358"/>
      <c r="CA4" s="358"/>
      <c r="CB4" s="358"/>
      <c r="CC4" s="359"/>
      <c r="CD4" s="360" t="s">
        <v>93</v>
      </c>
      <c r="CE4" s="361"/>
      <c r="CF4" s="361"/>
      <c r="CG4" s="361"/>
      <c r="CH4" s="361"/>
      <c r="CI4" s="361"/>
      <c r="CJ4" s="361"/>
      <c r="CK4" s="361"/>
      <c r="CL4" s="361"/>
      <c r="CM4" s="361"/>
      <c r="CN4" s="361"/>
      <c r="CO4" s="361"/>
      <c r="CP4" s="361"/>
      <c r="CQ4" s="361"/>
      <c r="CR4" s="361"/>
      <c r="CS4" s="362"/>
      <c r="CT4" s="363">
        <v>10.9</v>
      </c>
      <c r="CU4" s="364"/>
      <c r="CV4" s="364"/>
      <c r="CW4" s="364"/>
      <c r="CX4" s="364"/>
      <c r="CY4" s="364"/>
      <c r="CZ4" s="364"/>
      <c r="DA4" s="365"/>
      <c r="DB4" s="363">
        <v>7</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94</v>
      </c>
      <c r="AN5" s="424"/>
      <c r="AO5" s="424"/>
      <c r="AP5" s="424"/>
      <c r="AQ5" s="424"/>
      <c r="AR5" s="424"/>
      <c r="AS5" s="424"/>
      <c r="AT5" s="425"/>
      <c r="AU5" s="426" t="s">
        <v>95</v>
      </c>
      <c r="AV5" s="427"/>
      <c r="AW5" s="427"/>
      <c r="AX5" s="427"/>
      <c r="AY5" s="428" t="s">
        <v>96</v>
      </c>
      <c r="AZ5" s="429"/>
      <c r="BA5" s="429"/>
      <c r="BB5" s="429"/>
      <c r="BC5" s="429"/>
      <c r="BD5" s="429"/>
      <c r="BE5" s="429"/>
      <c r="BF5" s="429"/>
      <c r="BG5" s="429"/>
      <c r="BH5" s="429"/>
      <c r="BI5" s="429"/>
      <c r="BJ5" s="429"/>
      <c r="BK5" s="429"/>
      <c r="BL5" s="429"/>
      <c r="BM5" s="430"/>
      <c r="BN5" s="394">
        <v>10068527</v>
      </c>
      <c r="BO5" s="395"/>
      <c r="BP5" s="395"/>
      <c r="BQ5" s="395"/>
      <c r="BR5" s="395"/>
      <c r="BS5" s="395"/>
      <c r="BT5" s="395"/>
      <c r="BU5" s="396"/>
      <c r="BV5" s="394">
        <v>9885258</v>
      </c>
      <c r="BW5" s="395"/>
      <c r="BX5" s="395"/>
      <c r="BY5" s="395"/>
      <c r="BZ5" s="395"/>
      <c r="CA5" s="395"/>
      <c r="CB5" s="395"/>
      <c r="CC5" s="396"/>
      <c r="CD5" s="397" t="s">
        <v>97</v>
      </c>
      <c r="CE5" s="398"/>
      <c r="CF5" s="398"/>
      <c r="CG5" s="398"/>
      <c r="CH5" s="398"/>
      <c r="CI5" s="398"/>
      <c r="CJ5" s="398"/>
      <c r="CK5" s="398"/>
      <c r="CL5" s="398"/>
      <c r="CM5" s="398"/>
      <c r="CN5" s="398"/>
      <c r="CO5" s="398"/>
      <c r="CP5" s="398"/>
      <c r="CQ5" s="398"/>
      <c r="CR5" s="398"/>
      <c r="CS5" s="399"/>
      <c r="CT5" s="391">
        <v>87.2</v>
      </c>
      <c r="CU5" s="392"/>
      <c r="CV5" s="392"/>
      <c r="CW5" s="392"/>
      <c r="CX5" s="392"/>
      <c r="CY5" s="392"/>
      <c r="CZ5" s="392"/>
      <c r="DA5" s="393"/>
      <c r="DB5" s="391">
        <v>85</v>
      </c>
      <c r="DC5" s="392"/>
      <c r="DD5" s="392"/>
      <c r="DE5" s="392"/>
      <c r="DF5" s="392"/>
      <c r="DG5" s="392"/>
      <c r="DH5" s="392"/>
      <c r="DI5" s="393"/>
    </row>
    <row r="6" spans="1:119" ht="18.75" customHeight="1" x14ac:dyDescent="0.15">
      <c r="A6" s="175"/>
      <c r="B6" s="400" t="s">
        <v>98</v>
      </c>
      <c r="C6" s="401"/>
      <c r="D6" s="401"/>
      <c r="E6" s="402"/>
      <c r="F6" s="402"/>
      <c r="G6" s="402"/>
      <c r="H6" s="402"/>
      <c r="I6" s="402"/>
      <c r="J6" s="402"/>
      <c r="K6" s="402"/>
      <c r="L6" s="402" t="s">
        <v>99</v>
      </c>
      <c r="M6" s="402"/>
      <c r="N6" s="402"/>
      <c r="O6" s="402"/>
      <c r="P6" s="402"/>
      <c r="Q6" s="402"/>
      <c r="R6" s="406"/>
      <c r="S6" s="406"/>
      <c r="T6" s="406"/>
      <c r="U6" s="406"/>
      <c r="V6" s="407"/>
      <c r="W6" s="410" t="s">
        <v>100</v>
      </c>
      <c r="X6" s="411"/>
      <c r="Y6" s="411"/>
      <c r="Z6" s="411"/>
      <c r="AA6" s="411"/>
      <c r="AB6" s="401"/>
      <c r="AC6" s="414" t="s">
        <v>101</v>
      </c>
      <c r="AD6" s="415"/>
      <c r="AE6" s="415"/>
      <c r="AF6" s="415"/>
      <c r="AG6" s="415"/>
      <c r="AH6" s="415"/>
      <c r="AI6" s="415"/>
      <c r="AJ6" s="415"/>
      <c r="AK6" s="415"/>
      <c r="AL6" s="416"/>
      <c r="AM6" s="423" t="s">
        <v>102</v>
      </c>
      <c r="AN6" s="424"/>
      <c r="AO6" s="424"/>
      <c r="AP6" s="424"/>
      <c r="AQ6" s="424"/>
      <c r="AR6" s="424"/>
      <c r="AS6" s="424"/>
      <c r="AT6" s="425"/>
      <c r="AU6" s="426" t="s">
        <v>103</v>
      </c>
      <c r="AV6" s="427"/>
      <c r="AW6" s="427"/>
      <c r="AX6" s="427"/>
      <c r="AY6" s="428" t="s">
        <v>104</v>
      </c>
      <c r="AZ6" s="429"/>
      <c r="BA6" s="429"/>
      <c r="BB6" s="429"/>
      <c r="BC6" s="429"/>
      <c r="BD6" s="429"/>
      <c r="BE6" s="429"/>
      <c r="BF6" s="429"/>
      <c r="BG6" s="429"/>
      <c r="BH6" s="429"/>
      <c r="BI6" s="429"/>
      <c r="BJ6" s="429"/>
      <c r="BK6" s="429"/>
      <c r="BL6" s="429"/>
      <c r="BM6" s="430"/>
      <c r="BN6" s="394">
        <v>697042</v>
      </c>
      <c r="BO6" s="395"/>
      <c r="BP6" s="395"/>
      <c r="BQ6" s="395"/>
      <c r="BR6" s="395"/>
      <c r="BS6" s="395"/>
      <c r="BT6" s="395"/>
      <c r="BU6" s="396"/>
      <c r="BV6" s="394">
        <v>465551</v>
      </c>
      <c r="BW6" s="395"/>
      <c r="BX6" s="395"/>
      <c r="BY6" s="395"/>
      <c r="BZ6" s="395"/>
      <c r="CA6" s="395"/>
      <c r="CB6" s="395"/>
      <c r="CC6" s="396"/>
      <c r="CD6" s="397" t="s">
        <v>105</v>
      </c>
      <c r="CE6" s="398"/>
      <c r="CF6" s="398"/>
      <c r="CG6" s="398"/>
      <c r="CH6" s="398"/>
      <c r="CI6" s="398"/>
      <c r="CJ6" s="398"/>
      <c r="CK6" s="398"/>
      <c r="CL6" s="398"/>
      <c r="CM6" s="398"/>
      <c r="CN6" s="398"/>
      <c r="CO6" s="398"/>
      <c r="CP6" s="398"/>
      <c r="CQ6" s="398"/>
      <c r="CR6" s="398"/>
      <c r="CS6" s="399"/>
      <c r="CT6" s="431">
        <v>87.2</v>
      </c>
      <c r="CU6" s="432"/>
      <c r="CV6" s="432"/>
      <c r="CW6" s="432"/>
      <c r="CX6" s="432"/>
      <c r="CY6" s="432"/>
      <c r="CZ6" s="432"/>
      <c r="DA6" s="433"/>
      <c r="DB6" s="431">
        <v>85</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106</v>
      </c>
      <c r="AN7" s="424"/>
      <c r="AO7" s="424"/>
      <c r="AP7" s="424"/>
      <c r="AQ7" s="424"/>
      <c r="AR7" s="424"/>
      <c r="AS7" s="424"/>
      <c r="AT7" s="425"/>
      <c r="AU7" s="426" t="s">
        <v>95</v>
      </c>
      <c r="AV7" s="427"/>
      <c r="AW7" s="427"/>
      <c r="AX7" s="427"/>
      <c r="AY7" s="428" t="s">
        <v>107</v>
      </c>
      <c r="AZ7" s="429"/>
      <c r="BA7" s="429"/>
      <c r="BB7" s="429"/>
      <c r="BC7" s="429"/>
      <c r="BD7" s="429"/>
      <c r="BE7" s="429"/>
      <c r="BF7" s="429"/>
      <c r="BG7" s="429"/>
      <c r="BH7" s="429"/>
      <c r="BI7" s="429"/>
      <c r="BJ7" s="429"/>
      <c r="BK7" s="429"/>
      <c r="BL7" s="429"/>
      <c r="BM7" s="430"/>
      <c r="BN7" s="394">
        <v>136203</v>
      </c>
      <c r="BO7" s="395"/>
      <c r="BP7" s="395"/>
      <c r="BQ7" s="395"/>
      <c r="BR7" s="395"/>
      <c r="BS7" s="395"/>
      <c r="BT7" s="395"/>
      <c r="BU7" s="396"/>
      <c r="BV7" s="394">
        <v>95527</v>
      </c>
      <c r="BW7" s="395"/>
      <c r="BX7" s="395"/>
      <c r="BY7" s="395"/>
      <c r="BZ7" s="395"/>
      <c r="CA7" s="395"/>
      <c r="CB7" s="395"/>
      <c r="CC7" s="396"/>
      <c r="CD7" s="397" t="s">
        <v>108</v>
      </c>
      <c r="CE7" s="398"/>
      <c r="CF7" s="398"/>
      <c r="CG7" s="398"/>
      <c r="CH7" s="398"/>
      <c r="CI7" s="398"/>
      <c r="CJ7" s="398"/>
      <c r="CK7" s="398"/>
      <c r="CL7" s="398"/>
      <c r="CM7" s="398"/>
      <c r="CN7" s="398"/>
      <c r="CO7" s="398"/>
      <c r="CP7" s="398"/>
      <c r="CQ7" s="398"/>
      <c r="CR7" s="398"/>
      <c r="CS7" s="399"/>
      <c r="CT7" s="394">
        <v>5131428</v>
      </c>
      <c r="CU7" s="395"/>
      <c r="CV7" s="395"/>
      <c r="CW7" s="395"/>
      <c r="CX7" s="395"/>
      <c r="CY7" s="395"/>
      <c r="CZ7" s="395"/>
      <c r="DA7" s="396"/>
      <c r="DB7" s="394">
        <v>5321522</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109</v>
      </c>
      <c r="AN8" s="424"/>
      <c r="AO8" s="424"/>
      <c r="AP8" s="424"/>
      <c r="AQ8" s="424"/>
      <c r="AR8" s="424"/>
      <c r="AS8" s="424"/>
      <c r="AT8" s="425"/>
      <c r="AU8" s="426" t="s">
        <v>110</v>
      </c>
      <c r="AV8" s="427"/>
      <c r="AW8" s="427"/>
      <c r="AX8" s="427"/>
      <c r="AY8" s="428" t="s">
        <v>111</v>
      </c>
      <c r="AZ8" s="429"/>
      <c r="BA8" s="429"/>
      <c r="BB8" s="429"/>
      <c r="BC8" s="429"/>
      <c r="BD8" s="429"/>
      <c r="BE8" s="429"/>
      <c r="BF8" s="429"/>
      <c r="BG8" s="429"/>
      <c r="BH8" s="429"/>
      <c r="BI8" s="429"/>
      <c r="BJ8" s="429"/>
      <c r="BK8" s="429"/>
      <c r="BL8" s="429"/>
      <c r="BM8" s="430"/>
      <c r="BN8" s="394">
        <v>560839</v>
      </c>
      <c r="BO8" s="395"/>
      <c r="BP8" s="395"/>
      <c r="BQ8" s="395"/>
      <c r="BR8" s="395"/>
      <c r="BS8" s="395"/>
      <c r="BT8" s="395"/>
      <c r="BU8" s="396"/>
      <c r="BV8" s="394">
        <v>370024</v>
      </c>
      <c r="BW8" s="395"/>
      <c r="BX8" s="395"/>
      <c r="BY8" s="395"/>
      <c r="BZ8" s="395"/>
      <c r="CA8" s="395"/>
      <c r="CB8" s="395"/>
      <c r="CC8" s="396"/>
      <c r="CD8" s="397" t="s">
        <v>112</v>
      </c>
      <c r="CE8" s="398"/>
      <c r="CF8" s="398"/>
      <c r="CG8" s="398"/>
      <c r="CH8" s="398"/>
      <c r="CI8" s="398"/>
      <c r="CJ8" s="398"/>
      <c r="CK8" s="398"/>
      <c r="CL8" s="398"/>
      <c r="CM8" s="398"/>
      <c r="CN8" s="398"/>
      <c r="CO8" s="398"/>
      <c r="CP8" s="398"/>
      <c r="CQ8" s="398"/>
      <c r="CR8" s="398"/>
      <c r="CS8" s="399"/>
      <c r="CT8" s="434">
        <v>0.28000000000000003</v>
      </c>
      <c r="CU8" s="435"/>
      <c r="CV8" s="435"/>
      <c r="CW8" s="435"/>
      <c r="CX8" s="435"/>
      <c r="CY8" s="435"/>
      <c r="CZ8" s="435"/>
      <c r="DA8" s="436"/>
      <c r="DB8" s="434">
        <v>0.28000000000000003</v>
      </c>
      <c r="DC8" s="435"/>
      <c r="DD8" s="435"/>
      <c r="DE8" s="435"/>
      <c r="DF8" s="435"/>
      <c r="DG8" s="435"/>
      <c r="DH8" s="435"/>
      <c r="DI8" s="436"/>
    </row>
    <row r="9" spans="1:119" ht="18.75" customHeight="1" thickBot="1" x14ac:dyDescent="0.2">
      <c r="A9" s="175"/>
      <c r="B9" s="388" t="s">
        <v>113</v>
      </c>
      <c r="C9" s="389"/>
      <c r="D9" s="389"/>
      <c r="E9" s="389"/>
      <c r="F9" s="389"/>
      <c r="G9" s="389"/>
      <c r="H9" s="389"/>
      <c r="I9" s="389"/>
      <c r="J9" s="389"/>
      <c r="K9" s="437"/>
      <c r="L9" s="438" t="s">
        <v>114</v>
      </c>
      <c r="M9" s="439"/>
      <c r="N9" s="439"/>
      <c r="O9" s="439"/>
      <c r="P9" s="439"/>
      <c r="Q9" s="440"/>
      <c r="R9" s="441">
        <v>10002</v>
      </c>
      <c r="S9" s="442"/>
      <c r="T9" s="442"/>
      <c r="U9" s="442"/>
      <c r="V9" s="443"/>
      <c r="W9" s="351" t="s">
        <v>115</v>
      </c>
      <c r="X9" s="352"/>
      <c r="Y9" s="352"/>
      <c r="Z9" s="352"/>
      <c r="AA9" s="352"/>
      <c r="AB9" s="352"/>
      <c r="AC9" s="352"/>
      <c r="AD9" s="352"/>
      <c r="AE9" s="352"/>
      <c r="AF9" s="352"/>
      <c r="AG9" s="352"/>
      <c r="AH9" s="352"/>
      <c r="AI9" s="352"/>
      <c r="AJ9" s="352"/>
      <c r="AK9" s="352"/>
      <c r="AL9" s="353"/>
      <c r="AM9" s="423" t="s">
        <v>116</v>
      </c>
      <c r="AN9" s="424"/>
      <c r="AO9" s="424"/>
      <c r="AP9" s="424"/>
      <c r="AQ9" s="424"/>
      <c r="AR9" s="424"/>
      <c r="AS9" s="424"/>
      <c r="AT9" s="425"/>
      <c r="AU9" s="426" t="s">
        <v>117</v>
      </c>
      <c r="AV9" s="427"/>
      <c r="AW9" s="427"/>
      <c r="AX9" s="427"/>
      <c r="AY9" s="428" t="s">
        <v>118</v>
      </c>
      <c r="AZ9" s="429"/>
      <c r="BA9" s="429"/>
      <c r="BB9" s="429"/>
      <c r="BC9" s="429"/>
      <c r="BD9" s="429"/>
      <c r="BE9" s="429"/>
      <c r="BF9" s="429"/>
      <c r="BG9" s="429"/>
      <c r="BH9" s="429"/>
      <c r="BI9" s="429"/>
      <c r="BJ9" s="429"/>
      <c r="BK9" s="429"/>
      <c r="BL9" s="429"/>
      <c r="BM9" s="430"/>
      <c r="BN9" s="394">
        <v>190815</v>
      </c>
      <c r="BO9" s="395"/>
      <c r="BP9" s="395"/>
      <c r="BQ9" s="395"/>
      <c r="BR9" s="395"/>
      <c r="BS9" s="395"/>
      <c r="BT9" s="395"/>
      <c r="BU9" s="396"/>
      <c r="BV9" s="394">
        <v>-15510</v>
      </c>
      <c r="BW9" s="395"/>
      <c r="BX9" s="395"/>
      <c r="BY9" s="395"/>
      <c r="BZ9" s="395"/>
      <c r="CA9" s="395"/>
      <c r="CB9" s="395"/>
      <c r="CC9" s="396"/>
      <c r="CD9" s="397" t="s">
        <v>119</v>
      </c>
      <c r="CE9" s="398"/>
      <c r="CF9" s="398"/>
      <c r="CG9" s="398"/>
      <c r="CH9" s="398"/>
      <c r="CI9" s="398"/>
      <c r="CJ9" s="398"/>
      <c r="CK9" s="398"/>
      <c r="CL9" s="398"/>
      <c r="CM9" s="398"/>
      <c r="CN9" s="398"/>
      <c r="CO9" s="398"/>
      <c r="CP9" s="398"/>
      <c r="CQ9" s="398"/>
      <c r="CR9" s="398"/>
      <c r="CS9" s="399"/>
      <c r="CT9" s="391">
        <v>8.1999999999999993</v>
      </c>
      <c r="CU9" s="392"/>
      <c r="CV9" s="392"/>
      <c r="CW9" s="392"/>
      <c r="CX9" s="392"/>
      <c r="CY9" s="392"/>
      <c r="CZ9" s="392"/>
      <c r="DA9" s="393"/>
      <c r="DB9" s="391">
        <v>9.6999999999999993</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120</v>
      </c>
      <c r="M10" s="424"/>
      <c r="N10" s="424"/>
      <c r="O10" s="424"/>
      <c r="P10" s="424"/>
      <c r="Q10" s="425"/>
      <c r="R10" s="445">
        <v>10799</v>
      </c>
      <c r="S10" s="446"/>
      <c r="T10" s="446"/>
      <c r="U10" s="446"/>
      <c r="V10" s="447"/>
      <c r="W10" s="382"/>
      <c r="X10" s="383"/>
      <c r="Y10" s="383"/>
      <c r="Z10" s="383"/>
      <c r="AA10" s="383"/>
      <c r="AB10" s="383"/>
      <c r="AC10" s="383"/>
      <c r="AD10" s="383"/>
      <c r="AE10" s="383"/>
      <c r="AF10" s="383"/>
      <c r="AG10" s="383"/>
      <c r="AH10" s="383"/>
      <c r="AI10" s="383"/>
      <c r="AJ10" s="383"/>
      <c r="AK10" s="383"/>
      <c r="AL10" s="386"/>
      <c r="AM10" s="423" t="s">
        <v>121</v>
      </c>
      <c r="AN10" s="424"/>
      <c r="AO10" s="424"/>
      <c r="AP10" s="424"/>
      <c r="AQ10" s="424"/>
      <c r="AR10" s="424"/>
      <c r="AS10" s="424"/>
      <c r="AT10" s="425"/>
      <c r="AU10" s="426" t="s">
        <v>122</v>
      </c>
      <c r="AV10" s="427"/>
      <c r="AW10" s="427"/>
      <c r="AX10" s="427"/>
      <c r="AY10" s="428" t="s">
        <v>123</v>
      </c>
      <c r="AZ10" s="429"/>
      <c r="BA10" s="429"/>
      <c r="BB10" s="429"/>
      <c r="BC10" s="429"/>
      <c r="BD10" s="429"/>
      <c r="BE10" s="429"/>
      <c r="BF10" s="429"/>
      <c r="BG10" s="429"/>
      <c r="BH10" s="429"/>
      <c r="BI10" s="429"/>
      <c r="BJ10" s="429"/>
      <c r="BK10" s="429"/>
      <c r="BL10" s="429"/>
      <c r="BM10" s="430"/>
      <c r="BN10" s="394">
        <v>993</v>
      </c>
      <c r="BO10" s="395"/>
      <c r="BP10" s="395"/>
      <c r="BQ10" s="395"/>
      <c r="BR10" s="395"/>
      <c r="BS10" s="395"/>
      <c r="BT10" s="395"/>
      <c r="BU10" s="396"/>
      <c r="BV10" s="394">
        <v>2872</v>
      </c>
      <c r="BW10" s="395"/>
      <c r="BX10" s="395"/>
      <c r="BY10" s="395"/>
      <c r="BZ10" s="395"/>
      <c r="CA10" s="395"/>
      <c r="CB10" s="395"/>
      <c r="CC10" s="396"/>
      <c r="CD10" s="181" t="s">
        <v>124</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388"/>
      <c r="C11" s="389"/>
      <c r="D11" s="389"/>
      <c r="E11" s="389"/>
      <c r="F11" s="389"/>
      <c r="G11" s="389"/>
      <c r="H11" s="389"/>
      <c r="I11" s="389"/>
      <c r="J11" s="389"/>
      <c r="K11" s="437"/>
      <c r="L11" s="448" t="s">
        <v>125</v>
      </c>
      <c r="M11" s="449"/>
      <c r="N11" s="449"/>
      <c r="O11" s="449"/>
      <c r="P11" s="449"/>
      <c r="Q11" s="450"/>
      <c r="R11" s="451" t="s">
        <v>126</v>
      </c>
      <c r="S11" s="452"/>
      <c r="T11" s="452"/>
      <c r="U11" s="452"/>
      <c r="V11" s="453"/>
      <c r="W11" s="382"/>
      <c r="X11" s="383"/>
      <c r="Y11" s="383"/>
      <c r="Z11" s="383"/>
      <c r="AA11" s="383"/>
      <c r="AB11" s="383"/>
      <c r="AC11" s="383"/>
      <c r="AD11" s="383"/>
      <c r="AE11" s="383"/>
      <c r="AF11" s="383"/>
      <c r="AG11" s="383"/>
      <c r="AH11" s="383"/>
      <c r="AI11" s="383"/>
      <c r="AJ11" s="383"/>
      <c r="AK11" s="383"/>
      <c r="AL11" s="386"/>
      <c r="AM11" s="423" t="s">
        <v>127</v>
      </c>
      <c r="AN11" s="424"/>
      <c r="AO11" s="424"/>
      <c r="AP11" s="424"/>
      <c r="AQ11" s="424"/>
      <c r="AR11" s="424"/>
      <c r="AS11" s="424"/>
      <c r="AT11" s="425"/>
      <c r="AU11" s="426" t="s">
        <v>110</v>
      </c>
      <c r="AV11" s="427"/>
      <c r="AW11" s="427"/>
      <c r="AX11" s="427"/>
      <c r="AY11" s="428" t="s">
        <v>128</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129</v>
      </c>
      <c r="CE11" s="398"/>
      <c r="CF11" s="398"/>
      <c r="CG11" s="398"/>
      <c r="CH11" s="398"/>
      <c r="CI11" s="398"/>
      <c r="CJ11" s="398"/>
      <c r="CK11" s="398"/>
      <c r="CL11" s="398"/>
      <c r="CM11" s="398"/>
      <c r="CN11" s="398"/>
      <c r="CO11" s="398"/>
      <c r="CP11" s="398"/>
      <c r="CQ11" s="398"/>
      <c r="CR11" s="398"/>
      <c r="CS11" s="399"/>
      <c r="CT11" s="434" t="s">
        <v>130</v>
      </c>
      <c r="CU11" s="435"/>
      <c r="CV11" s="435"/>
      <c r="CW11" s="435"/>
      <c r="CX11" s="435"/>
      <c r="CY11" s="435"/>
      <c r="CZ11" s="435"/>
      <c r="DA11" s="436"/>
      <c r="DB11" s="434" t="s">
        <v>131</v>
      </c>
      <c r="DC11" s="435"/>
      <c r="DD11" s="435"/>
      <c r="DE11" s="435"/>
      <c r="DF11" s="435"/>
      <c r="DG11" s="435"/>
      <c r="DH11" s="435"/>
      <c r="DI11" s="436"/>
    </row>
    <row r="12" spans="1:119" ht="18.75" customHeight="1" x14ac:dyDescent="0.15">
      <c r="A12" s="175"/>
      <c r="B12" s="454" t="s">
        <v>132</v>
      </c>
      <c r="C12" s="455"/>
      <c r="D12" s="455"/>
      <c r="E12" s="455"/>
      <c r="F12" s="455"/>
      <c r="G12" s="455"/>
      <c r="H12" s="455"/>
      <c r="I12" s="455"/>
      <c r="J12" s="455"/>
      <c r="K12" s="456"/>
      <c r="L12" s="463" t="s">
        <v>133</v>
      </c>
      <c r="M12" s="464"/>
      <c r="N12" s="464"/>
      <c r="O12" s="464"/>
      <c r="P12" s="464"/>
      <c r="Q12" s="465"/>
      <c r="R12" s="466">
        <v>9825</v>
      </c>
      <c r="S12" s="467"/>
      <c r="T12" s="467"/>
      <c r="U12" s="467"/>
      <c r="V12" s="468"/>
      <c r="W12" s="469" t="s">
        <v>1</v>
      </c>
      <c r="X12" s="427"/>
      <c r="Y12" s="427"/>
      <c r="Z12" s="427"/>
      <c r="AA12" s="427"/>
      <c r="AB12" s="470"/>
      <c r="AC12" s="471" t="s">
        <v>134</v>
      </c>
      <c r="AD12" s="472"/>
      <c r="AE12" s="472"/>
      <c r="AF12" s="472"/>
      <c r="AG12" s="473"/>
      <c r="AH12" s="471" t="s">
        <v>135</v>
      </c>
      <c r="AI12" s="472"/>
      <c r="AJ12" s="472"/>
      <c r="AK12" s="472"/>
      <c r="AL12" s="474"/>
      <c r="AM12" s="423" t="s">
        <v>136</v>
      </c>
      <c r="AN12" s="424"/>
      <c r="AO12" s="424"/>
      <c r="AP12" s="424"/>
      <c r="AQ12" s="424"/>
      <c r="AR12" s="424"/>
      <c r="AS12" s="424"/>
      <c r="AT12" s="425"/>
      <c r="AU12" s="426" t="s">
        <v>95</v>
      </c>
      <c r="AV12" s="427"/>
      <c r="AW12" s="427"/>
      <c r="AX12" s="427"/>
      <c r="AY12" s="428" t="s">
        <v>137</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138</v>
      </c>
      <c r="CE12" s="398"/>
      <c r="CF12" s="398"/>
      <c r="CG12" s="398"/>
      <c r="CH12" s="398"/>
      <c r="CI12" s="398"/>
      <c r="CJ12" s="398"/>
      <c r="CK12" s="398"/>
      <c r="CL12" s="398"/>
      <c r="CM12" s="398"/>
      <c r="CN12" s="398"/>
      <c r="CO12" s="398"/>
      <c r="CP12" s="398"/>
      <c r="CQ12" s="398"/>
      <c r="CR12" s="398"/>
      <c r="CS12" s="399"/>
      <c r="CT12" s="434" t="s">
        <v>131</v>
      </c>
      <c r="CU12" s="435"/>
      <c r="CV12" s="435"/>
      <c r="CW12" s="435"/>
      <c r="CX12" s="435"/>
      <c r="CY12" s="435"/>
      <c r="CZ12" s="435"/>
      <c r="DA12" s="436"/>
      <c r="DB12" s="434" t="s">
        <v>131</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90"/>
      <c r="M13" s="485" t="s">
        <v>139</v>
      </c>
      <c r="N13" s="486"/>
      <c r="O13" s="486"/>
      <c r="P13" s="486"/>
      <c r="Q13" s="487"/>
      <c r="R13" s="478">
        <v>9758</v>
      </c>
      <c r="S13" s="479"/>
      <c r="T13" s="479"/>
      <c r="U13" s="479"/>
      <c r="V13" s="480"/>
      <c r="W13" s="410" t="s">
        <v>140</v>
      </c>
      <c r="X13" s="411"/>
      <c r="Y13" s="411"/>
      <c r="Z13" s="411"/>
      <c r="AA13" s="411"/>
      <c r="AB13" s="401"/>
      <c r="AC13" s="445">
        <v>291</v>
      </c>
      <c r="AD13" s="446"/>
      <c r="AE13" s="446"/>
      <c r="AF13" s="446"/>
      <c r="AG13" s="488"/>
      <c r="AH13" s="445">
        <v>401</v>
      </c>
      <c r="AI13" s="446"/>
      <c r="AJ13" s="446"/>
      <c r="AK13" s="446"/>
      <c r="AL13" s="447"/>
      <c r="AM13" s="423" t="s">
        <v>141</v>
      </c>
      <c r="AN13" s="424"/>
      <c r="AO13" s="424"/>
      <c r="AP13" s="424"/>
      <c r="AQ13" s="424"/>
      <c r="AR13" s="424"/>
      <c r="AS13" s="424"/>
      <c r="AT13" s="425"/>
      <c r="AU13" s="426" t="s">
        <v>110</v>
      </c>
      <c r="AV13" s="427"/>
      <c r="AW13" s="427"/>
      <c r="AX13" s="427"/>
      <c r="AY13" s="428" t="s">
        <v>142</v>
      </c>
      <c r="AZ13" s="429"/>
      <c r="BA13" s="429"/>
      <c r="BB13" s="429"/>
      <c r="BC13" s="429"/>
      <c r="BD13" s="429"/>
      <c r="BE13" s="429"/>
      <c r="BF13" s="429"/>
      <c r="BG13" s="429"/>
      <c r="BH13" s="429"/>
      <c r="BI13" s="429"/>
      <c r="BJ13" s="429"/>
      <c r="BK13" s="429"/>
      <c r="BL13" s="429"/>
      <c r="BM13" s="430"/>
      <c r="BN13" s="394">
        <v>191808</v>
      </c>
      <c r="BO13" s="395"/>
      <c r="BP13" s="395"/>
      <c r="BQ13" s="395"/>
      <c r="BR13" s="395"/>
      <c r="BS13" s="395"/>
      <c r="BT13" s="395"/>
      <c r="BU13" s="396"/>
      <c r="BV13" s="394">
        <v>-12638</v>
      </c>
      <c r="BW13" s="395"/>
      <c r="BX13" s="395"/>
      <c r="BY13" s="395"/>
      <c r="BZ13" s="395"/>
      <c r="CA13" s="395"/>
      <c r="CB13" s="395"/>
      <c r="CC13" s="396"/>
      <c r="CD13" s="397" t="s">
        <v>143</v>
      </c>
      <c r="CE13" s="398"/>
      <c r="CF13" s="398"/>
      <c r="CG13" s="398"/>
      <c r="CH13" s="398"/>
      <c r="CI13" s="398"/>
      <c r="CJ13" s="398"/>
      <c r="CK13" s="398"/>
      <c r="CL13" s="398"/>
      <c r="CM13" s="398"/>
      <c r="CN13" s="398"/>
      <c r="CO13" s="398"/>
      <c r="CP13" s="398"/>
      <c r="CQ13" s="398"/>
      <c r="CR13" s="398"/>
      <c r="CS13" s="399"/>
      <c r="CT13" s="391">
        <v>2.2999999999999998</v>
      </c>
      <c r="CU13" s="392"/>
      <c r="CV13" s="392"/>
      <c r="CW13" s="392"/>
      <c r="CX13" s="392"/>
      <c r="CY13" s="392"/>
      <c r="CZ13" s="392"/>
      <c r="DA13" s="393"/>
      <c r="DB13" s="391">
        <v>3.4</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144</v>
      </c>
      <c r="M14" s="476"/>
      <c r="N14" s="476"/>
      <c r="O14" s="476"/>
      <c r="P14" s="476"/>
      <c r="Q14" s="477"/>
      <c r="R14" s="478">
        <v>10083</v>
      </c>
      <c r="S14" s="479"/>
      <c r="T14" s="479"/>
      <c r="U14" s="479"/>
      <c r="V14" s="480"/>
      <c r="W14" s="384"/>
      <c r="X14" s="385"/>
      <c r="Y14" s="385"/>
      <c r="Z14" s="385"/>
      <c r="AA14" s="385"/>
      <c r="AB14" s="374"/>
      <c r="AC14" s="481">
        <v>5.8</v>
      </c>
      <c r="AD14" s="482"/>
      <c r="AE14" s="482"/>
      <c r="AF14" s="482"/>
      <c r="AG14" s="483"/>
      <c r="AH14" s="481">
        <v>7.3</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145</v>
      </c>
      <c r="CE14" s="490"/>
      <c r="CF14" s="490"/>
      <c r="CG14" s="490"/>
      <c r="CH14" s="490"/>
      <c r="CI14" s="490"/>
      <c r="CJ14" s="490"/>
      <c r="CK14" s="490"/>
      <c r="CL14" s="490"/>
      <c r="CM14" s="490"/>
      <c r="CN14" s="490"/>
      <c r="CO14" s="490"/>
      <c r="CP14" s="490"/>
      <c r="CQ14" s="490"/>
      <c r="CR14" s="490"/>
      <c r="CS14" s="491"/>
      <c r="CT14" s="492" t="s">
        <v>131</v>
      </c>
      <c r="CU14" s="493"/>
      <c r="CV14" s="493"/>
      <c r="CW14" s="493"/>
      <c r="CX14" s="493"/>
      <c r="CY14" s="493"/>
      <c r="CZ14" s="493"/>
      <c r="DA14" s="494"/>
      <c r="DB14" s="492" t="s">
        <v>131</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90"/>
      <c r="M15" s="485" t="s">
        <v>146</v>
      </c>
      <c r="N15" s="486"/>
      <c r="O15" s="486"/>
      <c r="P15" s="486"/>
      <c r="Q15" s="487"/>
      <c r="R15" s="478">
        <v>10017</v>
      </c>
      <c r="S15" s="479"/>
      <c r="T15" s="479"/>
      <c r="U15" s="479"/>
      <c r="V15" s="480"/>
      <c r="W15" s="410" t="s">
        <v>147</v>
      </c>
      <c r="X15" s="411"/>
      <c r="Y15" s="411"/>
      <c r="Z15" s="411"/>
      <c r="AA15" s="411"/>
      <c r="AB15" s="401"/>
      <c r="AC15" s="445">
        <v>1803</v>
      </c>
      <c r="AD15" s="446"/>
      <c r="AE15" s="446"/>
      <c r="AF15" s="446"/>
      <c r="AG15" s="488"/>
      <c r="AH15" s="445">
        <v>1887</v>
      </c>
      <c r="AI15" s="446"/>
      <c r="AJ15" s="446"/>
      <c r="AK15" s="446"/>
      <c r="AL15" s="447"/>
      <c r="AM15" s="423"/>
      <c r="AN15" s="424"/>
      <c r="AO15" s="424"/>
      <c r="AP15" s="424"/>
      <c r="AQ15" s="424"/>
      <c r="AR15" s="424"/>
      <c r="AS15" s="424"/>
      <c r="AT15" s="425"/>
      <c r="AU15" s="426"/>
      <c r="AV15" s="427"/>
      <c r="AW15" s="427"/>
      <c r="AX15" s="427"/>
      <c r="AY15" s="354" t="s">
        <v>148</v>
      </c>
      <c r="AZ15" s="355"/>
      <c r="BA15" s="355"/>
      <c r="BB15" s="355"/>
      <c r="BC15" s="355"/>
      <c r="BD15" s="355"/>
      <c r="BE15" s="355"/>
      <c r="BF15" s="355"/>
      <c r="BG15" s="355"/>
      <c r="BH15" s="355"/>
      <c r="BI15" s="355"/>
      <c r="BJ15" s="355"/>
      <c r="BK15" s="355"/>
      <c r="BL15" s="355"/>
      <c r="BM15" s="356"/>
      <c r="BN15" s="357">
        <v>1306082</v>
      </c>
      <c r="BO15" s="358"/>
      <c r="BP15" s="358"/>
      <c r="BQ15" s="358"/>
      <c r="BR15" s="358"/>
      <c r="BS15" s="358"/>
      <c r="BT15" s="358"/>
      <c r="BU15" s="359"/>
      <c r="BV15" s="357">
        <v>1278058</v>
      </c>
      <c r="BW15" s="358"/>
      <c r="BX15" s="358"/>
      <c r="BY15" s="358"/>
      <c r="BZ15" s="358"/>
      <c r="CA15" s="358"/>
      <c r="CB15" s="358"/>
      <c r="CC15" s="359"/>
      <c r="CD15" s="495" t="s">
        <v>149</v>
      </c>
      <c r="CE15" s="496"/>
      <c r="CF15" s="496"/>
      <c r="CG15" s="496"/>
      <c r="CH15" s="496"/>
      <c r="CI15" s="496"/>
      <c r="CJ15" s="496"/>
      <c r="CK15" s="496"/>
      <c r="CL15" s="496"/>
      <c r="CM15" s="496"/>
      <c r="CN15" s="496"/>
      <c r="CO15" s="496"/>
      <c r="CP15" s="496"/>
      <c r="CQ15" s="496"/>
      <c r="CR15" s="496"/>
      <c r="CS15" s="49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457"/>
      <c r="C16" s="458"/>
      <c r="D16" s="458"/>
      <c r="E16" s="458"/>
      <c r="F16" s="458"/>
      <c r="G16" s="458"/>
      <c r="H16" s="458"/>
      <c r="I16" s="458"/>
      <c r="J16" s="458"/>
      <c r="K16" s="459"/>
      <c r="L16" s="475" t="s">
        <v>150</v>
      </c>
      <c r="M16" s="498"/>
      <c r="N16" s="498"/>
      <c r="O16" s="498"/>
      <c r="P16" s="498"/>
      <c r="Q16" s="499"/>
      <c r="R16" s="500" t="s">
        <v>151</v>
      </c>
      <c r="S16" s="501"/>
      <c r="T16" s="501"/>
      <c r="U16" s="501"/>
      <c r="V16" s="502"/>
      <c r="W16" s="384"/>
      <c r="X16" s="385"/>
      <c r="Y16" s="385"/>
      <c r="Z16" s="385"/>
      <c r="AA16" s="385"/>
      <c r="AB16" s="374"/>
      <c r="AC16" s="481">
        <v>35.700000000000003</v>
      </c>
      <c r="AD16" s="482"/>
      <c r="AE16" s="482"/>
      <c r="AF16" s="482"/>
      <c r="AG16" s="483"/>
      <c r="AH16" s="481">
        <v>34.5</v>
      </c>
      <c r="AI16" s="482"/>
      <c r="AJ16" s="482"/>
      <c r="AK16" s="482"/>
      <c r="AL16" s="484"/>
      <c r="AM16" s="423"/>
      <c r="AN16" s="424"/>
      <c r="AO16" s="424"/>
      <c r="AP16" s="424"/>
      <c r="AQ16" s="424"/>
      <c r="AR16" s="424"/>
      <c r="AS16" s="424"/>
      <c r="AT16" s="425"/>
      <c r="AU16" s="426"/>
      <c r="AV16" s="427"/>
      <c r="AW16" s="427"/>
      <c r="AX16" s="427"/>
      <c r="AY16" s="428" t="s">
        <v>152</v>
      </c>
      <c r="AZ16" s="429"/>
      <c r="BA16" s="429"/>
      <c r="BB16" s="429"/>
      <c r="BC16" s="429"/>
      <c r="BD16" s="429"/>
      <c r="BE16" s="429"/>
      <c r="BF16" s="429"/>
      <c r="BG16" s="429"/>
      <c r="BH16" s="429"/>
      <c r="BI16" s="429"/>
      <c r="BJ16" s="429"/>
      <c r="BK16" s="429"/>
      <c r="BL16" s="429"/>
      <c r="BM16" s="430"/>
      <c r="BN16" s="394">
        <v>4765727</v>
      </c>
      <c r="BO16" s="395"/>
      <c r="BP16" s="395"/>
      <c r="BQ16" s="395"/>
      <c r="BR16" s="395"/>
      <c r="BS16" s="395"/>
      <c r="BT16" s="395"/>
      <c r="BU16" s="396"/>
      <c r="BV16" s="394">
        <v>4815564</v>
      </c>
      <c r="BW16" s="395"/>
      <c r="BX16" s="395"/>
      <c r="BY16" s="395"/>
      <c r="BZ16" s="395"/>
      <c r="CA16" s="395"/>
      <c r="CB16" s="395"/>
      <c r="CC16" s="396"/>
      <c r="CD16" s="184"/>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94"/>
      <c r="M17" s="505" t="s">
        <v>153</v>
      </c>
      <c r="N17" s="506"/>
      <c r="O17" s="506"/>
      <c r="P17" s="506"/>
      <c r="Q17" s="507"/>
      <c r="R17" s="500" t="s">
        <v>154</v>
      </c>
      <c r="S17" s="501"/>
      <c r="T17" s="501"/>
      <c r="U17" s="501"/>
      <c r="V17" s="502"/>
      <c r="W17" s="410" t="s">
        <v>155</v>
      </c>
      <c r="X17" s="411"/>
      <c r="Y17" s="411"/>
      <c r="Z17" s="411"/>
      <c r="AA17" s="411"/>
      <c r="AB17" s="401"/>
      <c r="AC17" s="445">
        <v>2963</v>
      </c>
      <c r="AD17" s="446"/>
      <c r="AE17" s="446"/>
      <c r="AF17" s="446"/>
      <c r="AG17" s="488"/>
      <c r="AH17" s="445">
        <v>3187</v>
      </c>
      <c r="AI17" s="446"/>
      <c r="AJ17" s="446"/>
      <c r="AK17" s="446"/>
      <c r="AL17" s="447"/>
      <c r="AM17" s="423"/>
      <c r="AN17" s="424"/>
      <c r="AO17" s="424"/>
      <c r="AP17" s="424"/>
      <c r="AQ17" s="424"/>
      <c r="AR17" s="424"/>
      <c r="AS17" s="424"/>
      <c r="AT17" s="425"/>
      <c r="AU17" s="426"/>
      <c r="AV17" s="427"/>
      <c r="AW17" s="427"/>
      <c r="AX17" s="427"/>
      <c r="AY17" s="428" t="s">
        <v>156</v>
      </c>
      <c r="AZ17" s="429"/>
      <c r="BA17" s="429"/>
      <c r="BB17" s="429"/>
      <c r="BC17" s="429"/>
      <c r="BD17" s="429"/>
      <c r="BE17" s="429"/>
      <c r="BF17" s="429"/>
      <c r="BG17" s="429"/>
      <c r="BH17" s="429"/>
      <c r="BI17" s="429"/>
      <c r="BJ17" s="429"/>
      <c r="BK17" s="429"/>
      <c r="BL17" s="429"/>
      <c r="BM17" s="430"/>
      <c r="BN17" s="394">
        <v>1619521</v>
      </c>
      <c r="BO17" s="395"/>
      <c r="BP17" s="395"/>
      <c r="BQ17" s="395"/>
      <c r="BR17" s="395"/>
      <c r="BS17" s="395"/>
      <c r="BT17" s="395"/>
      <c r="BU17" s="396"/>
      <c r="BV17" s="394">
        <v>1585668</v>
      </c>
      <c r="BW17" s="395"/>
      <c r="BX17" s="395"/>
      <c r="BY17" s="395"/>
      <c r="BZ17" s="395"/>
      <c r="CA17" s="395"/>
      <c r="CB17" s="395"/>
      <c r="CC17" s="396"/>
      <c r="CD17" s="184"/>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9" t="s">
        <v>157</v>
      </c>
      <c r="C18" s="437"/>
      <c r="D18" s="437"/>
      <c r="E18" s="520"/>
      <c r="F18" s="520"/>
      <c r="G18" s="520"/>
      <c r="H18" s="520"/>
      <c r="I18" s="520"/>
      <c r="J18" s="520"/>
      <c r="K18" s="520"/>
      <c r="L18" s="521">
        <v>343.69</v>
      </c>
      <c r="M18" s="521"/>
      <c r="N18" s="521"/>
      <c r="O18" s="521"/>
      <c r="P18" s="521"/>
      <c r="Q18" s="521"/>
      <c r="R18" s="522"/>
      <c r="S18" s="522"/>
      <c r="T18" s="522"/>
      <c r="U18" s="522"/>
      <c r="V18" s="523"/>
      <c r="W18" s="412"/>
      <c r="X18" s="413"/>
      <c r="Y18" s="413"/>
      <c r="Z18" s="413"/>
      <c r="AA18" s="413"/>
      <c r="AB18" s="404"/>
      <c r="AC18" s="524">
        <v>58.6</v>
      </c>
      <c r="AD18" s="525"/>
      <c r="AE18" s="525"/>
      <c r="AF18" s="525"/>
      <c r="AG18" s="526"/>
      <c r="AH18" s="524">
        <v>58.2</v>
      </c>
      <c r="AI18" s="525"/>
      <c r="AJ18" s="525"/>
      <c r="AK18" s="525"/>
      <c r="AL18" s="527"/>
      <c r="AM18" s="423"/>
      <c r="AN18" s="424"/>
      <c r="AO18" s="424"/>
      <c r="AP18" s="424"/>
      <c r="AQ18" s="424"/>
      <c r="AR18" s="424"/>
      <c r="AS18" s="424"/>
      <c r="AT18" s="425"/>
      <c r="AU18" s="426"/>
      <c r="AV18" s="427"/>
      <c r="AW18" s="427"/>
      <c r="AX18" s="427"/>
      <c r="AY18" s="428" t="s">
        <v>158</v>
      </c>
      <c r="AZ18" s="429"/>
      <c r="BA18" s="429"/>
      <c r="BB18" s="429"/>
      <c r="BC18" s="429"/>
      <c r="BD18" s="429"/>
      <c r="BE18" s="429"/>
      <c r="BF18" s="429"/>
      <c r="BG18" s="429"/>
      <c r="BH18" s="429"/>
      <c r="BI18" s="429"/>
      <c r="BJ18" s="429"/>
      <c r="BK18" s="429"/>
      <c r="BL18" s="429"/>
      <c r="BM18" s="430"/>
      <c r="BN18" s="394">
        <v>4548268</v>
      </c>
      <c r="BO18" s="395"/>
      <c r="BP18" s="395"/>
      <c r="BQ18" s="395"/>
      <c r="BR18" s="395"/>
      <c r="BS18" s="395"/>
      <c r="BT18" s="395"/>
      <c r="BU18" s="396"/>
      <c r="BV18" s="394">
        <v>4517393</v>
      </c>
      <c r="BW18" s="395"/>
      <c r="BX18" s="395"/>
      <c r="BY18" s="395"/>
      <c r="BZ18" s="395"/>
      <c r="CA18" s="395"/>
      <c r="CB18" s="395"/>
      <c r="CC18" s="396"/>
      <c r="CD18" s="184"/>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9" t="s">
        <v>159</v>
      </c>
      <c r="C19" s="437"/>
      <c r="D19" s="437"/>
      <c r="E19" s="520"/>
      <c r="F19" s="520"/>
      <c r="G19" s="520"/>
      <c r="H19" s="520"/>
      <c r="I19" s="520"/>
      <c r="J19" s="520"/>
      <c r="K19" s="520"/>
      <c r="L19" s="528">
        <v>29</v>
      </c>
      <c r="M19" s="528"/>
      <c r="N19" s="528"/>
      <c r="O19" s="528"/>
      <c r="P19" s="528"/>
      <c r="Q19" s="528"/>
      <c r="R19" s="529"/>
      <c r="S19" s="529"/>
      <c r="T19" s="529"/>
      <c r="U19" s="529"/>
      <c r="V19" s="530"/>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160</v>
      </c>
      <c r="AZ19" s="429"/>
      <c r="BA19" s="429"/>
      <c r="BB19" s="429"/>
      <c r="BC19" s="429"/>
      <c r="BD19" s="429"/>
      <c r="BE19" s="429"/>
      <c r="BF19" s="429"/>
      <c r="BG19" s="429"/>
      <c r="BH19" s="429"/>
      <c r="BI19" s="429"/>
      <c r="BJ19" s="429"/>
      <c r="BK19" s="429"/>
      <c r="BL19" s="429"/>
      <c r="BM19" s="430"/>
      <c r="BN19" s="394">
        <v>7796594</v>
      </c>
      <c r="BO19" s="395"/>
      <c r="BP19" s="395"/>
      <c r="BQ19" s="395"/>
      <c r="BR19" s="395"/>
      <c r="BS19" s="395"/>
      <c r="BT19" s="395"/>
      <c r="BU19" s="396"/>
      <c r="BV19" s="394">
        <v>7007442</v>
      </c>
      <c r="BW19" s="395"/>
      <c r="BX19" s="395"/>
      <c r="BY19" s="395"/>
      <c r="BZ19" s="395"/>
      <c r="CA19" s="395"/>
      <c r="CB19" s="395"/>
      <c r="CC19" s="396"/>
      <c r="CD19" s="184"/>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9" t="s">
        <v>161</v>
      </c>
      <c r="C20" s="437"/>
      <c r="D20" s="437"/>
      <c r="E20" s="520"/>
      <c r="F20" s="520"/>
      <c r="G20" s="520"/>
      <c r="H20" s="520"/>
      <c r="I20" s="520"/>
      <c r="J20" s="520"/>
      <c r="K20" s="520"/>
      <c r="L20" s="528">
        <v>3266</v>
      </c>
      <c r="M20" s="528"/>
      <c r="N20" s="528"/>
      <c r="O20" s="528"/>
      <c r="P20" s="528"/>
      <c r="Q20" s="528"/>
      <c r="R20" s="529"/>
      <c r="S20" s="529"/>
      <c r="T20" s="529"/>
      <c r="U20" s="529"/>
      <c r="V20" s="530"/>
      <c r="W20" s="412"/>
      <c r="X20" s="413"/>
      <c r="Y20" s="413"/>
      <c r="Z20" s="413"/>
      <c r="AA20" s="413"/>
      <c r="AB20" s="413"/>
      <c r="AC20" s="531"/>
      <c r="AD20" s="531"/>
      <c r="AE20" s="531"/>
      <c r="AF20" s="531"/>
      <c r="AG20" s="531"/>
      <c r="AH20" s="531"/>
      <c r="AI20" s="531"/>
      <c r="AJ20" s="531"/>
      <c r="AK20" s="531"/>
      <c r="AL20" s="532"/>
      <c r="AM20" s="533"/>
      <c r="AN20" s="449"/>
      <c r="AO20" s="449"/>
      <c r="AP20" s="449"/>
      <c r="AQ20" s="449"/>
      <c r="AR20" s="449"/>
      <c r="AS20" s="449"/>
      <c r="AT20" s="450"/>
      <c r="AU20" s="534"/>
      <c r="AV20" s="535"/>
      <c r="AW20" s="535"/>
      <c r="AX20" s="536"/>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4"/>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10" t="s">
        <v>162</v>
      </c>
      <c r="C21" s="511"/>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513"/>
      <c r="AZ21" s="514"/>
      <c r="BA21" s="514"/>
      <c r="BB21" s="514"/>
      <c r="BC21" s="514"/>
      <c r="BD21" s="514"/>
      <c r="BE21" s="514"/>
      <c r="BF21" s="514"/>
      <c r="BG21" s="514"/>
      <c r="BH21" s="514"/>
      <c r="BI21" s="514"/>
      <c r="BJ21" s="514"/>
      <c r="BK21" s="514"/>
      <c r="BL21" s="514"/>
      <c r="BM21" s="515"/>
      <c r="BN21" s="516"/>
      <c r="BO21" s="517"/>
      <c r="BP21" s="517"/>
      <c r="BQ21" s="517"/>
      <c r="BR21" s="517"/>
      <c r="BS21" s="517"/>
      <c r="BT21" s="517"/>
      <c r="BU21" s="518"/>
      <c r="BV21" s="516"/>
      <c r="BW21" s="517"/>
      <c r="BX21" s="517"/>
      <c r="BY21" s="517"/>
      <c r="BZ21" s="517"/>
      <c r="CA21" s="517"/>
      <c r="CB21" s="517"/>
      <c r="CC21" s="518"/>
      <c r="CD21" s="184"/>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163</v>
      </c>
      <c r="C22" s="538"/>
      <c r="D22" s="539"/>
      <c r="E22" s="406" t="s">
        <v>1</v>
      </c>
      <c r="F22" s="411"/>
      <c r="G22" s="411"/>
      <c r="H22" s="411"/>
      <c r="I22" s="411"/>
      <c r="J22" s="411"/>
      <c r="K22" s="401"/>
      <c r="L22" s="406" t="s">
        <v>164</v>
      </c>
      <c r="M22" s="411"/>
      <c r="N22" s="411"/>
      <c r="O22" s="411"/>
      <c r="P22" s="401"/>
      <c r="Q22" s="569" t="s">
        <v>165</v>
      </c>
      <c r="R22" s="570"/>
      <c r="S22" s="570"/>
      <c r="T22" s="570"/>
      <c r="U22" s="570"/>
      <c r="V22" s="571"/>
      <c r="W22" s="537" t="s">
        <v>166</v>
      </c>
      <c r="X22" s="538"/>
      <c r="Y22" s="539"/>
      <c r="Z22" s="406" t="s">
        <v>1</v>
      </c>
      <c r="AA22" s="411"/>
      <c r="AB22" s="411"/>
      <c r="AC22" s="411"/>
      <c r="AD22" s="411"/>
      <c r="AE22" s="411"/>
      <c r="AF22" s="411"/>
      <c r="AG22" s="401"/>
      <c r="AH22" s="575" t="s">
        <v>167</v>
      </c>
      <c r="AI22" s="411"/>
      <c r="AJ22" s="411"/>
      <c r="AK22" s="411"/>
      <c r="AL22" s="401"/>
      <c r="AM22" s="575" t="s">
        <v>168</v>
      </c>
      <c r="AN22" s="576"/>
      <c r="AO22" s="576"/>
      <c r="AP22" s="576"/>
      <c r="AQ22" s="576"/>
      <c r="AR22" s="577"/>
      <c r="AS22" s="569" t="s">
        <v>165</v>
      </c>
      <c r="AT22" s="570"/>
      <c r="AU22" s="570"/>
      <c r="AV22" s="570"/>
      <c r="AW22" s="570"/>
      <c r="AX22" s="581"/>
      <c r="AY22" s="354" t="s">
        <v>169</v>
      </c>
      <c r="AZ22" s="355"/>
      <c r="BA22" s="355"/>
      <c r="BB22" s="355"/>
      <c r="BC22" s="355"/>
      <c r="BD22" s="355"/>
      <c r="BE22" s="355"/>
      <c r="BF22" s="355"/>
      <c r="BG22" s="355"/>
      <c r="BH22" s="355"/>
      <c r="BI22" s="355"/>
      <c r="BJ22" s="355"/>
      <c r="BK22" s="355"/>
      <c r="BL22" s="355"/>
      <c r="BM22" s="356"/>
      <c r="BN22" s="357">
        <v>5961925</v>
      </c>
      <c r="BO22" s="358"/>
      <c r="BP22" s="358"/>
      <c r="BQ22" s="358"/>
      <c r="BR22" s="358"/>
      <c r="BS22" s="358"/>
      <c r="BT22" s="358"/>
      <c r="BU22" s="359"/>
      <c r="BV22" s="357">
        <v>5874447</v>
      </c>
      <c r="BW22" s="358"/>
      <c r="BX22" s="358"/>
      <c r="BY22" s="358"/>
      <c r="BZ22" s="358"/>
      <c r="CA22" s="358"/>
      <c r="CB22" s="358"/>
      <c r="CC22" s="359"/>
      <c r="CD22" s="184"/>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170</v>
      </c>
      <c r="AZ23" s="429"/>
      <c r="BA23" s="429"/>
      <c r="BB23" s="429"/>
      <c r="BC23" s="429"/>
      <c r="BD23" s="429"/>
      <c r="BE23" s="429"/>
      <c r="BF23" s="429"/>
      <c r="BG23" s="429"/>
      <c r="BH23" s="429"/>
      <c r="BI23" s="429"/>
      <c r="BJ23" s="429"/>
      <c r="BK23" s="429"/>
      <c r="BL23" s="429"/>
      <c r="BM23" s="430"/>
      <c r="BN23" s="394">
        <v>2907614</v>
      </c>
      <c r="BO23" s="395"/>
      <c r="BP23" s="395"/>
      <c r="BQ23" s="395"/>
      <c r="BR23" s="395"/>
      <c r="BS23" s="395"/>
      <c r="BT23" s="395"/>
      <c r="BU23" s="396"/>
      <c r="BV23" s="394">
        <v>2774443</v>
      </c>
      <c r="BW23" s="395"/>
      <c r="BX23" s="395"/>
      <c r="BY23" s="395"/>
      <c r="BZ23" s="395"/>
      <c r="CA23" s="395"/>
      <c r="CB23" s="395"/>
      <c r="CC23" s="396"/>
      <c r="CD23" s="184"/>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171</v>
      </c>
      <c r="F24" s="424"/>
      <c r="G24" s="424"/>
      <c r="H24" s="424"/>
      <c r="I24" s="424"/>
      <c r="J24" s="424"/>
      <c r="K24" s="425"/>
      <c r="L24" s="445">
        <v>1</v>
      </c>
      <c r="M24" s="446"/>
      <c r="N24" s="446"/>
      <c r="O24" s="446"/>
      <c r="P24" s="488"/>
      <c r="Q24" s="445">
        <v>8300</v>
      </c>
      <c r="R24" s="446"/>
      <c r="S24" s="446"/>
      <c r="T24" s="446"/>
      <c r="U24" s="446"/>
      <c r="V24" s="488"/>
      <c r="W24" s="540"/>
      <c r="X24" s="541"/>
      <c r="Y24" s="542"/>
      <c r="Z24" s="444" t="s">
        <v>172</v>
      </c>
      <c r="AA24" s="424"/>
      <c r="AB24" s="424"/>
      <c r="AC24" s="424"/>
      <c r="AD24" s="424"/>
      <c r="AE24" s="424"/>
      <c r="AF24" s="424"/>
      <c r="AG24" s="425"/>
      <c r="AH24" s="445">
        <v>159</v>
      </c>
      <c r="AI24" s="446"/>
      <c r="AJ24" s="446"/>
      <c r="AK24" s="446"/>
      <c r="AL24" s="488"/>
      <c r="AM24" s="445">
        <v>441543</v>
      </c>
      <c r="AN24" s="446"/>
      <c r="AO24" s="446"/>
      <c r="AP24" s="446"/>
      <c r="AQ24" s="446"/>
      <c r="AR24" s="488"/>
      <c r="AS24" s="445">
        <v>2777</v>
      </c>
      <c r="AT24" s="446"/>
      <c r="AU24" s="446"/>
      <c r="AV24" s="446"/>
      <c r="AW24" s="446"/>
      <c r="AX24" s="447"/>
      <c r="AY24" s="513" t="s">
        <v>173</v>
      </c>
      <c r="AZ24" s="514"/>
      <c r="BA24" s="514"/>
      <c r="BB24" s="514"/>
      <c r="BC24" s="514"/>
      <c r="BD24" s="514"/>
      <c r="BE24" s="514"/>
      <c r="BF24" s="514"/>
      <c r="BG24" s="514"/>
      <c r="BH24" s="514"/>
      <c r="BI24" s="514"/>
      <c r="BJ24" s="514"/>
      <c r="BK24" s="514"/>
      <c r="BL24" s="514"/>
      <c r="BM24" s="515"/>
      <c r="BN24" s="394">
        <v>5526676</v>
      </c>
      <c r="BO24" s="395"/>
      <c r="BP24" s="395"/>
      <c r="BQ24" s="395"/>
      <c r="BR24" s="395"/>
      <c r="BS24" s="395"/>
      <c r="BT24" s="395"/>
      <c r="BU24" s="396"/>
      <c r="BV24" s="394">
        <v>5313868</v>
      </c>
      <c r="BW24" s="395"/>
      <c r="BX24" s="395"/>
      <c r="BY24" s="395"/>
      <c r="BZ24" s="395"/>
      <c r="CA24" s="395"/>
      <c r="CB24" s="395"/>
      <c r="CC24" s="396"/>
      <c r="CD24" s="184"/>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174</v>
      </c>
      <c r="F25" s="424"/>
      <c r="G25" s="424"/>
      <c r="H25" s="424"/>
      <c r="I25" s="424"/>
      <c r="J25" s="424"/>
      <c r="K25" s="425"/>
      <c r="L25" s="445">
        <v>1</v>
      </c>
      <c r="M25" s="446"/>
      <c r="N25" s="446"/>
      <c r="O25" s="446"/>
      <c r="P25" s="488"/>
      <c r="Q25" s="445">
        <v>6800</v>
      </c>
      <c r="R25" s="446"/>
      <c r="S25" s="446"/>
      <c r="T25" s="446"/>
      <c r="U25" s="446"/>
      <c r="V25" s="488"/>
      <c r="W25" s="540"/>
      <c r="X25" s="541"/>
      <c r="Y25" s="542"/>
      <c r="Z25" s="444" t="s">
        <v>175</v>
      </c>
      <c r="AA25" s="424"/>
      <c r="AB25" s="424"/>
      <c r="AC25" s="424"/>
      <c r="AD25" s="424"/>
      <c r="AE25" s="424"/>
      <c r="AF25" s="424"/>
      <c r="AG25" s="425"/>
      <c r="AH25" s="445" t="s">
        <v>130</v>
      </c>
      <c r="AI25" s="446"/>
      <c r="AJ25" s="446"/>
      <c r="AK25" s="446"/>
      <c r="AL25" s="488"/>
      <c r="AM25" s="445" t="s">
        <v>176</v>
      </c>
      <c r="AN25" s="446"/>
      <c r="AO25" s="446"/>
      <c r="AP25" s="446"/>
      <c r="AQ25" s="446"/>
      <c r="AR25" s="488"/>
      <c r="AS25" s="445" t="s">
        <v>176</v>
      </c>
      <c r="AT25" s="446"/>
      <c r="AU25" s="446"/>
      <c r="AV25" s="446"/>
      <c r="AW25" s="446"/>
      <c r="AX25" s="447"/>
      <c r="AY25" s="354" t="s">
        <v>177</v>
      </c>
      <c r="AZ25" s="355"/>
      <c r="BA25" s="355"/>
      <c r="BB25" s="355"/>
      <c r="BC25" s="355"/>
      <c r="BD25" s="355"/>
      <c r="BE25" s="355"/>
      <c r="BF25" s="355"/>
      <c r="BG25" s="355"/>
      <c r="BH25" s="355"/>
      <c r="BI25" s="355"/>
      <c r="BJ25" s="355"/>
      <c r="BK25" s="355"/>
      <c r="BL25" s="355"/>
      <c r="BM25" s="356"/>
      <c r="BN25" s="357">
        <v>1319299</v>
      </c>
      <c r="BO25" s="358"/>
      <c r="BP25" s="358"/>
      <c r="BQ25" s="358"/>
      <c r="BR25" s="358"/>
      <c r="BS25" s="358"/>
      <c r="BT25" s="358"/>
      <c r="BU25" s="359"/>
      <c r="BV25" s="357">
        <v>1158838</v>
      </c>
      <c r="BW25" s="358"/>
      <c r="BX25" s="358"/>
      <c r="BY25" s="358"/>
      <c r="BZ25" s="358"/>
      <c r="CA25" s="358"/>
      <c r="CB25" s="358"/>
      <c r="CC25" s="359"/>
      <c r="CD25" s="184"/>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178</v>
      </c>
      <c r="F26" s="424"/>
      <c r="G26" s="424"/>
      <c r="H26" s="424"/>
      <c r="I26" s="424"/>
      <c r="J26" s="424"/>
      <c r="K26" s="425"/>
      <c r="L26" s="445">
        <v>1</v>
      </c>
      <c r="M26" s="446"/>
      <c r="N26" s="446"/>
      <c r="O26" s="446"/>
      <c r="P26" s="488"/>
      <c r="Q26" s="445">
        <v>5700</v>
      </c>
      <c r="R26" s="446"/>
      <c r="S26" s="446"/>
      <c r="T26" s="446"/>
      <c r="U26" s="446"/>
      <c r="V26" s="488"/>
      <c r="W26" s="540"/>
      <c r="X26" s="541"/>
      <c r="Y26" s="542"/>
      <c r="Z26" s="444" t="s">
        <v>179</v>
      </c>
      <c r="AA26" s="546"/>
      <c r="AB26" s="546"/>
      <c r="AC26" s="546"/>
      <c r="AD26" s="546"/>
      <c r="AE26" s="546"/>
      <c r="AF26" s="546"/>
      <c r="AG26" s="547"/>
      <c r="AH26" s="445">
        <v>4</v>
      </c>
      <c r="AI26" s="446"/>
      <c r="AJ26" s="446"/>
      <c r="AK26" s="446"/>
      <c r="AL26" s="488"/>
      <c r="AM26" s="445">
        <v>10508</v>
      </c>
      <c r="AN26" s="446"/>
      <c r="AO26" s="446"/>
      <c r="AP26" s="446"/>
      <c r="AQ26" s="446"/>
      <c r="AR26" s="488"/>
      <c r="AS26" s="445">
        <v>2627</v>
      </c>
      <c r="AT26" s="446"/>
      <c r="AU26" s="446"/>
      <c r="AV26" s="446"/>
      <c r="AW26" s="446"/>
      <c r="AX26" s="447"/>
      <c r="AY26" s="397" t="s">
        <v>180</v>
      </c>
      <c r="AZ26" s="398"/>
      <c r="BA26" s="398"/>
      <c r="BB26" s="398"/>
      <c r="BC26" s="398"/>
      <c r="BD26" s="398"/>
      <c r="BE26" s="398"/>
      <c r="BF26" s="398"/>
      <c r="BG26" s="398"/>
      <c r="BH26" s="398"/>
      <c r="BI26" s="398"/>
      <c r="BJ26" s="398"/>
      <c r="BK26" s="398"/>
      <c r="BL26" s="398"/>
      <c r="BM26" s="399"/>
      <c r="BN26" s="394" t="s">
        <v>130</v>
      </c>
      <c r="BO26" s="395"/>
      <c r="BP26" s="395"/>
      <c r="BQ26" s="395"/>
      <c r="BR26" s="395"/>
      <c r="BS26" s="395"/>
      <c r="BT26" s="395"/>
      <c r="BU26" s="396"/>
      <c r="BV26" s="394" t="s">
        <v>131</v>
      </c>
      <c r="BW26" s="395"/>
      <c r="BX26" s="395"/>
      <c r="BY26" s="395"/>
      <c r="BZ26" s="395"/>
      <c r="CA26" s="395"/>
      <c r="CB26" s="395"/>
      <c r="CC26" s="396"/>
      <c r="CD26" s="184"/>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181</v>
      </c>
      <c r="F27" s="424"/>
      <c r="G27" s="424"/>
      <c r="H27" s="424"/>
      <c r="I27" s="424"/>
      <c r="J27" s="424"/>
      <c r="K27" s="425"/>
      <c r="L27" s="445">
        <v>1</v>
      </c>
      <c r="M27" s="446"/>
      <c r="N27" s="446"/>
      <c r="O27" s="446"/>
      <c r="P27" s="488"/>
      <c r="Q27" s="445">
        <v>3100</v>
      </c>
      <c r="R27" s="446"/>
      <c r="S27" s="446"/>
      <c r="T27" s="446"/>
      <c r="U27" s="446"/>
      <c r="V27" s="488"/>
      <c r="W27" s="540"/>
      <c r="X27" s="541"/>
      <c r="Y27" s="542"/>
      <c r="Z27" s="444" t="s">
        <v>182</v>
      </c>
      <c r="AA27" s="424"/>
      <c r="AB27" s="424"/>
      <c r="AC27" s="424"/>
      <c r="AD27" s="424"/>
      <c r="AE27" s="424"/>
      <c r="AF27" s="424"/>
      <c r="AG27" s="425"/>
      <c r="AH27" s="445" t="s">
        <v>176</v>
      </c>
      <c r="AI27" s="446"/>
      <c r="AJ27" s="446"/>
      <c r="AK27" s="446"/>
      <c r="AL27" s="488"/>
      <c r="AM27" s="445" t="s">
        <v>130</v>
      </c>
      <c r="AN27" s="446"/>
      <c r="AO27" s="446"/>
      <c r="AP27" s="446"/>
      <c r="AQ27" s="446"/>
      <c r="AR27" s="488"/>
      <c r="AS27" s="445" t="s">
        <v>130</v>
      </c>
      <c r="AT27" s="446"/>
      <c r="AU27" s="446"/>
      <c r="AV27" s="446"/>
      <c r="AW27" s="446"/>
      <c r="AX27" s="447"/>
      <c r="AY27" s="489" t="s">
        <v>183</v>
      </c>
      <c r="AZ27" s="490"/>
      <c r="BA27" s="490"/>
      <c r="BB27" s="490"/>
      <c r="BC27" s="490"/>
      <c r="BD27" s="490"/>
      <c r="BE27" s="490"/>
      <c r="BF27" s="490"/>
      <c r="BG27" s="490"/>
      <c r="BH27" s="490"/>
      <c r="BI27" s="490"/>
      <c r="BJ27" s="490"/>
      <c r="BK27" s="490"/>
      <c r="BL27" s="490"/>
      <c r="BM27" s="491"/>
      <c r="BN27" s="516" t="s">
        <v>130</v>
      </c>
      <c r="BO27" s="517"/>
      <c r="BP27" s="517"/>
      <c r="BQ27" s="517"/>
      <c r="BR27" s="517"/>
      <c r="BS27" s="517"/>
      <c r="BT27" s="517"/>
      <c r="BU27" s="518"/>
      <c r="BV27" s="516" t="s">
        <v>130</v>
      </c>
      <c r="BW27" s="517"/>
      <c r="BX27" s="517"/>
      <c r="BY27" s="517"/>
      <c r="BZ27" s="517"/>
      <c r="CA27" s="517"/>
      <c r="CB27" s="517"/>
      <c r="CC27" s="518"/>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184</v>
      </c>
      <c r="F28" s="424"/>
      <c r="G28" s="424"/>
      <c r="H28" s="424"/>
      <c r="I28" s="424"/>
      <c r="J28" s="424"/>
      <c r="K28" s="425"/>
      <c r="L28" s="445">
        <v>1</v>
      </c>
      <c r="M28" s="446"/>
      <c r="N28" s="446"/>
      <c r="O28" s="446"/>
      <c r="P28" s="488"/>
      <c r="Q28" s="445">
        <v>2420</v>
      </c>
      <c r="R28" s="446"/>
      <c r="S28" s="446"/>
      <c r="T28" s="446"/>
      <c r="U28" s="446"/>
      <c r="V28" s="488"/>
      <c r="W28" s="540"/>
      <c r="X28" s="541"/>
      <c r="Y28" s="542"/>
      <c r="Z28" s="444" t="s">
        <v>185</v>
      </c>
      <c r="AA28" s="424"/>
      <c r="AB28" s="424"/>
      <c r="AC28" s="424"/>
      <c r="AD28" s="424"/>
      <c r="AE28" s="424"/>
      <c r="AF28" s="424"/>
      <c r="AG28" s="425"/>
      <c r="AH28" s="445" t="s">
        <v>130</v>
      </c>
      <c r="AI28" s="446"/>
      <c r="AJ28" s="446"/>
      <c r="AK28" s="446"/>
      <c r="AL28" s="488"/>
      <c r="AM28" s="445" t="s">
        <v>176</v>
      </c>
      <c r="AN28" s="446"/>
      <c r="AO28" s="446"/>
      <c r="AP28" s="446"/>
      <c r="AQ28" s="446"/>
      <c r="AR28" s="488"/>
      <c r="AS28" s="445" t="s">
        <v>176</v>
      </c>
      <c r="AT28" s="446"/>
      <c r="AU28" s="446"/>
      <c r="AV28" s="446"/>
      <c r="AW28" s="446"/>
      <c r="AX28" s="447"/>
      <c r="AY28" s="548" t="s">
        <v>186</v>
      </c>
      <c r="AZ28" s="549"/>
      <c r="BA28" s="549"/>
      <c r="BB28" s="550"/>
      <c r="BC28" s="354" t="s">
        <v>49</v>
      </c>
      <c r="BD28" s="355"/>
      <c r="BE28" s="355"/>
      <c r="BF28" s="355"/>
      <c r="BG28" s="355"/>
      <c r="BH28" s="355"/>
      <c r="BI28" s="355"/>
      <c r="BJ28" s="355"/>
      <c r="BK28" s="355"/>
      <c r="BL28" s="355"/>
      <c r="BM28" s="356"/>
      <c r="BN28" s="357">
        <v>2205377</v>
      </c>
      <c r="BO28" s="358"/>
      <c r="BP28" s="358"/>
      <c r="BQ28" s="358"/>
      <c r="BR28" s="358"/>
      <c r="BS28" s="358"/>
      <c r="BT28" s="358"/>
      <c r="BU28" s="359"/>
      <c r="BV28" s="357">
        <v>2204384</v>
      </c>
      <c r="BW28" s="358"/>
      <c r="BX28" s="358"/>
      <c r="BY28" s="358"/>
      <c r="BZ28" s="358"/>
      <c r="CA28" s="358"/>
      <c r="CB28" s="358"/>
      <c r="CC28" s="359"/>
      <c r="CD28" s="184"/>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187</v>
      </c>
      <c r="F29" s="424"/>
      <c r="G29" s="424"/>
      <c r="H29" s="424"/>
      <c r="I29" s="424"/>
      <c r="J29" s="424"/>
      <c r="K29" s="425"/>
      <c r="L29" s="445">
        <v>12</v>
      </c>
      <c r="M29" s="446"/>
      <c r="N29" s="446"/>
      <c r="O29" s="446"/>
      <c r="P29" s="488"/>
      <c r="Q29" s="445">
        <v>2260</v>
      </c>
      <c r="R29" s="446"/>
      <c r="S29" s="446"/>
      <c r="T29" s="446"/>
      <c r="U29" s="446"/>
      <c r="V29" s="488"/>
      <c r="W29" s="543"/>
      <c r="X29" s="544"/>
      <c r="Y29" s="545"/>
      <c r="Z29" s="444" t="s">
        <v>188</v>
      </c>
      <c r="AA29" s="424"/>
      <c r="AB29" s="424"/>
      <c r="AC29" s="424"/>
      <c r="AD29" s="424"/>
      <c r="AE29" s="424"/>
      <c r="AF29" s="424"/>
      <c r="AG29" s="425"/>
      <c r="AH29" s="445">
        <v>159</v>
      </c>
      <c r="AI29" s="446"/>
      <c r="AJ29" s="446"/>
      <c r="AK29" s="446"/>
      <c r="AL29" s="488"/>
      <c r="AM29" s="445">
        <v>441543</v>
      </c>
      <c r="AN29" s="446"/>
      <c r="AO29" s="446"/>
      <c r="AP29" s="446"/>
      <c r="AQ29" s="446"/>
      <c r="AR29" s="488"/>
      <c r="AS29" s="445">
        <v>2777</v>
      </c>
      <c r="AT29" s="446"/>
      <c r="AU29" s="446"/>
      <c r="AV29" s="446"/>
      <c r="AW29" s="446"/>
      <c r="AX29" s="447"/>
      <c r="AY29" s="551"/>
      <c r="AZ29" s="552"/>
      <c r="BA29" s="552"/>
      <c r="BB29" s="553"/>
      <c r="BC29" s="428" t="s">
        <v>189</v>
      </c>
      <c r="BD29" s="429"/>
      <c r="BE29" s="429"/>
      <c r="BF29" s="429"/>
      <c r="BG29" s="429"/>
      <c r="BH29" s="429"/>
      <c r="BI29" s="429"/>
      <c r="BJ29" s="429"/>
      <c r="BK29" s="429"/>
      <c r="BL29" s="429"/>
      <c r="BM29" s="430"/>
      <c r="BN29" s="394">
        <v>1040520</v>
      </c>
      <c r="BO29" s="395"/>
      <c r="BP29" s="395"/>
      <c r="BQ29" s="395"/>
      <c r="BR29" s="395"/>
      <c r="BS29" s="395"/>
      <c r="BT29" s="395"/>
      <c r="BU29" s="396"/>
      <c r="BV29" s="394">
        <v>709315</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190</v>
      </c>
      <c r="X30" s="562"/>
      <c r="Y30" s="562"/>
      <c r="Z30" s="562"/>
      <c r="AA30" s="562"/>
      <c r="AB30" s="562"/>
      <c r="AC30" s="562"/>
      <c r="AD30" s="562"/>
      <c r="AE30" s="562"/>
      <c r="AF30" s="562"/>
      <c r="AG30" s="563"/>
      <c r="AH30" s="524">
        <v>92.6</v>
      </c>
      <c r="AI30" s="525"/>
      <c r="AJ30" s="525"/>
      <c r="AK30" s="525"/>
      <c r="AL30" s="525"/>
      <c r="AM30" s="525"/>
      <c r="AN30" s="525"/>
      <c r="AO30" s="525"/>
      <c r="AP30" s="525"/>
      <c r="AQ30" s="525"/>
      <c r="AR30" s="525"/>
      <c r="AS30" s="525"/>
      <c r="AT30" s="525"/>
      <c r="AU30" s="525"/>
      <c r="AV30" s="525"/>
      <c r="AW30" s="525"/>
      <c r="AX30" s="527"/>
      <c r="AY30" s="554"/>
      <c r="AZ30" s="555"/>
      <c r="BA30" s="555"/>
      <c r="BB30" s="556"/>
      <c r="BC30" s="513" t="s">
        <v>51</v>
      </c>
      <c r="BD30" s="514"/>
      <c r="BE30" s="514"/>
      <c r="BF30" s="514"/>
      <c r="BG30" s="514"/>
      <c r="BH30" s="514"/>
      <c r="BI30" s="514"/>
      <c r="BJ30" s="514"/>
      <c r="BK30" s="514"/>
      <c r="BL30" s="514"/>
      <c r="BM30" s="515"/>
      <c r="BN30" s="516">
        <v>2096254</v>
      </c>
      <c r="BO30" s="517"/>
      <c r="BP30" s="517"/>
      <c r="BQ30" s="517"/>
      <c r="BR30" s="517"/>
      <c r="BS30" s="517"/>
      <c r="BT30" s="517"/>
      <c r="BU30" s="518"/>
      <c r="BV30" s="516">
        <v>1943566</v>
      </c>
      <c r="BW30" s="517"/>
      <c r="BX30" s="517"/>
      <c r="BY30" s="517"/>
      <c r="BZ30" s="517"/>
      <c r="CA30" s="517"/>
      <c r="CB30" s="517"/>
      <c r="CC30" s="51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557" t="s">
        <v>191</v>
      </c>
      <c r="D32" s="557"/>
      <c r="E32" s="557"/>
      <c r="F32" s="557"/>
      <c r="G32" s="557"/>
      <c r="H32" s="557"/>
      <c r="I32" s="557"/>
      <c r="J32" s="557"/>
      <c r="K32" s="557"/>
      <c r="L32" s="557"/>
      <c r="M32" s="557"/>
      <c r="N32" s="557"/>
      <c r="O32" s="557"/>
      <c r="P32" s="557"/>
      <c r="Q32" s="557"/>
      <c r="R32" s="557"/>
      <c r="S32" s="557"/>
      <c r="U32" s="398" t="s">
        <v>192</v>
      </c>
      <c r="V32" s="398"/>
      <c r="W32" s="398"/>
      <c r="X32" s="398"/>
      <c r="Y32" s="398"/>
      <c r="Z32" s="398"/>
      <c r="AA32" s="398"/>
      <c r="AB32" s="398"/>
      <c r="AC32" s="398"/>
      <c r="AD32" s="398"/>
      <c r="AE32" s="398"/>
      <c r="AF32" s="398"/>
      <c r="AG32" s="398"/>
      <c r="AH32" s="398"/>
      <c r="AI32" s="398"/>
      <c r="AJ32" s="398"/>
      <c r="AK32" s="398"/>
      <c r="AM32" s="398" t="s">
        <v>193</v>
      </c>
      <c r="AN32" s="398"/>
      <c r="AO32" s="398"/>
      <c r="AP32" s="398"/>
      <c r="AQ32" s="398"/>
      <c r="AR32" s="398"/>
      <c r="AS32" s="398"/>
      <c r="AT32" s="398"/>
      <c r="AU32" s="398"/>
      <c r="AV32" s="398"/>
      <c r="AW32" s="398"/>
      <c r="AX32" s="398"/>
      <c r="AY32" s="398"/>
      <c r="AZ32" s="398"/>
      <c r="BA32" s="398"/>
      <c r="BB32" s="398"/>
      <c r="BC32" s="398"/>
      <c r="BE32" s="398" t="s">
        <v>194</v>
      </c>
      <c r="BF32" s="398"/>
      <c r="BG32" s="398"/>
      <c r="BH32" s="398"/>
      <c r="BI32" s="398"/>
      <c r="BJ32" s="398"/>
      <c r="BK32" s="398"/>
      <c r="BL32" s="398"/>
      <c r="BM32" s="398"/>
      <c r="BN32" s="398"/>
      <c r="BO32" s="398"/>
      <c r="BP32" s="398"/>
      <c r="BQ32" s="398"/>
      <c r="BR32" s="398"/>
      <c r="BS32" s="398"/>
      <c r="BT32" s="398"/>
      <c r="BU32" s="398"/>
      <c r="BW32" s="398" t="s">
        <v>195</v>
      </c>
      <c r="BX32" s="398"/>
      <c r="BY32" s="398"/>
      <c r="BZ32" s="398"/>
      <c r="CA32" s="398"/>
      <c r="CB32" s="398"/>
      <c r="CC32" s="398"/>
      <c r="CD32" s="398"/>
      <c r="CE32" s="398"/>
      <c r="CF32" s="398"/>
      <c r="CG32" s="398"/>
      <c r="CH32" s="398"/>
      <c r="CI32" s="398"/>
      <c r="CJ32" s="398"/>
      <c r="CK32" s="398"/>
      <c r="CL32" s="398"/>
      <c r="CM32" s="398"/>
      <c r="CO32" s="398" t="s">
        <v>196</v>
      </c>
      <c r="CP32" s="398"/>
      <c r="CQ32" s="398"/>
      <c r="CR32" s="398"/>
      <c r="CS32" s="398"/>
      <c r="CT32" s="398"/>
      <c r="CU32" s="398"/>
      <c r="CV32" s="398"/>
      <c r="CW32" s="398"/>
      <c r="CX32" s="398"/>
      <c r="CY32" s="398"/>
      <c r="CZ32" s="398"/>
      <c r="DA32" s="398"/>
      <c r="DB32" s="398"/>
      <c r="DC32" s="398"/>
      <c r="DD32" s="398"/>
      <c r="DE32" s="398"/>
      <c r="DI32" s="201"/>
    </row>
    <row r="33" spans="1:113" ht="13.5" customHeight="1" x14ac:dyDescent="0.15">
      <c r="A33" s="175"/>
      <c r="B33" s="202"/>
      <c r="C33" s="418" t="s">
        <v>197</v>
      </c>
      <c r="D33" s="418"/>
      <c r="E33" s="383" t="s">
        <v>198</v>
      </c>
      <c r="F33" s="383"/>
      <c r="G33" s="383"/>
      <c r="H33" s="383"/>
      <c r="I33" s="383"/>
      <c r="J33" s="383"/>
      <c r="K33" s="383"/>
      <c r="L33" s="383"/>
      <c r="M33" s="383"/>
      <c r="N33" s="383"/>
      <c r="O33" s="383"/>
      <c r="P33" s="383"/>
      <c r="Q33" s="383"/>
      <c r="R33" s="383"/>
      <c r="S33" s="383"/>
      <c r="T33" s="179"/>
      <c r="U33" s="418" t="s">
        <v>199</v>
      </c>
      <c r="V33" s="418"/>
      <c r="W33" s="383" t="s">
        <v>200</v>
      </c>
      <c r="X33" s="383"/>
      <c r="Y33" s="383"/>
      <c r="Z33" s="383"/>
      <c r="AA33" s="383"/>
      <c r="AB33" s="383"/>
      <c r="AC33" s="383"/>
      <c r="AD33" s="383"/>
      <c r="AE33" s="383"/>
      <c r="AF33" s="383"/>
      <c r="AG33" s="383"/>
      <c r="AH33" s="383"/>
      <c r="AI33" s="383"/>
      <c r="AJ33" s="383"/>
      <c r="AK33" s="383"/>
      <c r="AL33" s="179"/>
      <c r="AM33" s="418" t="s">
        <v>201</v>
      </c>
      <c r="AN33" s="418"/>
      <c r="AO33" s="383" t="s">
        <v>202</v>
      </c>
      <c r="AP33" s="383"/>
      <c r="AQ33" s="383"/>
      <c r="AR33" s="383"/>
      <c r="AS33" s="383"/>
      <c r="AT33" s="383"/>
      <c r="AU33" s="383"/>
      <c r="AV33" s="383"/>
      <c r="AW33" s="383"/>
      <c r="AX33" s="383"/>
      <c r="AY33" s="383"/>
      <c r="AZ33" s="383"/>
      <c r="BA33" s="383"/>
      <c r="BB33" s="383"/>
      <c r="BC33" s="383"/>
      <c r="BD33" s="185"/>
      <c r="BE33" s="383" t="s">
        <v>203</v>
      </c>
      <c r="BF33" s="383"/>
      <c r="BG33" s="383" t="s">
        <v>204</v>
      </c>
      <c r="BH33" s="383"/>
      <c r="BI33" s="383"/>
      <c r="BJ33" s="383"/>
      <c r="BK33" s="383"/>
      <c r="BL33" s="383"/>
      <c r="BM33" s="383"/>
      <c r="BN33" s="383"/>
      <c r="BO33" s="383"/>
      <c r="BP33" s="383"/>
      <c r="BQ33" s="383"/>
      <c r="BR33" s="383"/>
      <c r="BS33" s="383"/>
      <c r="BT33" s="383"/>
      <c r="BU33" s="383"/>
      <c r="BV33" s="185"/>
      <c r="BW33" s="418" t="s">
        <v>203</v>
      </c>
      <c r="BX33" s="418"/>
      <c r="BY33" s="383" t="s">
        <v>205</v>
      </c>
      <c r="BZ33" s="383"/>
      <c r="CA33" s="383"/>
      <c r="CB33" s="383"/>
      <c r="CC33" s="383"/>
      <c r="CD33" s="383"/>
      <c r="CE33" s="383"/>
      <c r="CF33" s="383"/>
      <c r="CG33" s="383"/>
      <c r="CH33" s="383"/>
      <c r="CI33" s="383"/>
      <c r="CJ33" s="383"/>
      <c r="CK33" s="383"/>
      <c r="CL33" s="383"/>
      <c r="CM33" s="383"/>
      <c r="CN33" s="179"/>
      <c r="CO33" s="418" t="s">
        <v>199</v>
      </c>
      <c r="CP33" s="418"/>
      <c r="CQ33" s="383" t="s">
        <v>206</v>
      </c>
      <c r="CR33" s="383"/>
      <c r="CS33" s="383"/>
      <c r="CT33" s="383"/>
      <c r="CU33" s="383"/>
      <c r="CV33" s="383"/>
      <c r="CW33" s="383"/>
      <c r="CX33" s="383"/>
      <c r="CY33" s="383"/>
      <c r="CZ33" s="383"/>
      <c r="DA33" s="383"/>
      <c r="DB33" s="383"/>
      <c r="DC33" s="383"/>
      <c r="DD33" s="383"/>
      <c r="DE33" s="383"/>
      <c r="DF33" s="179"/>
      <c r="DG33" s="583" t="s">
        <v>207</v>
      </c>
      <c r="DH33" s="583"/>
      <c r="DI33" s="180"/>
    </row>
    <row r="34" spans="1:113" ht="32.25" customHeight="1" x14ac:dyDescent="0.15">
      <c r="A34" s="175"/>
      <c r="B34" s="202"/>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4</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75"/>
      <c r="AM34" s="584">
        <f>IF(AO34="","",MAX(C34:D43,U34:V43)+1)</f>
        <v>9</v>
      </c>
      <c r="AN34" s="584"/>
      <c r="AO34" s="585" t="str">
        <f>IF('各会計、関係団体の財政状況及び健全化判断比率'!B33="","",'各会計、関係団体の財政状況及び健全化判断比率'!B33)</f>
        <v>水道事業会計</v>
      </c>
      <c r="AP34" s="585"/>
      <c r="AQ34" s="585"/>
      <c r="AR34" s="585"/>
      <c r="AS34" s="585"/>
      <c r="AT34" s="585"/>
      <c r="AU34" s="585"/>
      <c r="AV34" s="585"/>
      <c r="AW34" s="585"/>
      <c r="AX34" s="585"/>
      <c r="AY34" s="585"/>
      <c r="AZ34" s="585"/>
      <c r="BA34" s="585"/>
      <c r="BB34" s="585"/>
      <c r="BC34" s="585"/>
      <c r="BD34" s="175"/>
      <c r="BE34" s="584">
        <f>IF(BG34="","",MAX(C34:D43,U34:V43,AM34:AN43)+1)</f>
        <v>10</v>
      </c>
      <c r="BF34" s="584"/>
      <c r="BG34" s="585" t="str">
        <f>IF('各会計、関係団体の財政状況及び健全化判断比率'!B34="","",'各会計、関係団体の財政状況及び健全化判断比率'!B34)</f>
        <v>個別排水処理施設特別会計</v>
      </c>
      <c r="BH34" s="585"/>
      <c r="BI34" s="585"/>
      <c r="BJ34" s="585"/>
      <c r="BK34" s="585"/>
      <c r="BL34" s="585"/>
      <c r="BM34" s="585"/>
      <c r="BN34" s="585"/>
      <c r="BO34" s="585"/>
      <c r="BP34" s="585"/>
      <c r="BQ34" s="585"/>
      <c r="BR34" s="585"/>
      <c r="BS34" s="585"/>
      <c r="BT34" s="585"/>
      <c r="BU34" s="585"/>
      <c r="BV34" s="175"/>
      <c r="BW34" s="584">
        <f>IF(BY34="","",MAX(C34:D43,U34:V43,AM34:AN43,BE34:BF43)+1)</f>
        <v>13</v>
      </c>
      <c r="BX34" s="584"/>
      <c r="BY34" s="585" t="str">
        <f>IF('各会計、関係団体の財政状況及び健全化判断比率'!B68="","",'各会計、関係団体の財政状況及び健全化判断比率'!B68)</f>
        <v>南越消防組合</v>
      </c>
      <c r="BZ34" s="585"/>
      <c r="CA34" s="585"/>
      <c r="CB34" s="585"/>
      <c r="CC34" s="585"/>
      <c r="CD34" s="585"/>
      <c r="CE34" s="585"/>
      <c r="CF34" s="585"/>
      <c r="CG34" s="585"/>
      <c r="CH34" s="585"/>
      <c r="CI34" s="585"/>
      <c r="CJ34" s="585"/>
      <c r="CK34" s="585"/>
      <c r="CL34" s="585"/>
      <c r="CM34" s="585"/>
      <c r="CN34" s="175"/>
      <c r="CO34" s="584">
        <f>IF(CQ34="","",MAX(C34:D43,U34:V43,AM34:AN43,BE34:BF43,BW34:BX43)+1)</f>
        <v>22</v>
      </c>
      <c r="CP34" s="584"/>
      <c r="CQ34" s="585" t="str">
        <f>IF('各会計、関係団体の財政状況及び健全化判断比率'!BS7="","",'各会計、関係団体の財政状況及び健全化判断比率'!BS7)</f>
        <v>公共施設管理公社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80"/>
    </row>
    <row r="35" spans="1:113" ht="32.25" customHeight="1" x14ac:dyDescent="0.15">
      <c r="A35" s="175"/>
      <c r="B35" s="202"/>
      <c r="C35" s="584">
        <f>IF(E35="","",C34+1)</f>
        <v>2</v>
      </c>
      <c r="D35" s="584"/>
      <c r="E35" s="585" t="str">
        <f>IF('各会計、関係団体の財政状況及び健全化判断比率'!B8="","",'各会計、関係団体の財政状況及び健全化判断比率'!B8)</f>
        <v>河野診療所特別会計</v>
      </c>
      <c r="F35" s="585"/>
      <c r="G35" s="585"/>
      <c r="H35" s="585"/>
      <c r="I35" s="585"/>
      <c r="J35" s="585"/>
      <c r="K35" s="585"/>
      <c r="L35" s="585"/>
      <c r="M35" s="585"/>
      <c r="N35" s="585"/>
      <c r="O35" s="585"/>
      <c r="P35" s="585"/>
      <c r="Q35" s="585"/>
      <c r="R35" s="585"/>
      <c r="S35" s="585"/>
      <c r="T35" s="175"/>
      <c r="U35" s="584">
        <f>IF(W35="","",U34+1)</f>
        <v>5</v>
      </c>
      <c r="V35" s="584"/>
      <c r="W35" s="585" t="str">
        <f>IF('各会計、関係団体の財政状況及び健全化判断比率'!B29="","",'各会計、関係団体の財政状況及び健全化判断比率'!B29)</f>
        <v>国民健康保険今庄診療所特別会計</v>
      </c>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f t="shared" ref="BE35:BE43" si="1">IF(BG35="","",BE34+1)</f>
        <v>11</v>
      </c>
      <c r="BF35" s="584"/>
      <c r="BG35" s="585" t="str">
        <f>IF('各会計、関係団体の財政状況及び健全化判断比率'!B35="","",'各会計、関係団体の財政状況及び健全化判断比率'!B35)</f>
        <v>農業集落排水特別会計</v>
      </c>
      <c r="BH35" s="585"/>
      <c r="BI35" s="585"/>
      <c r="BJ35" s="585"/>
      <c r="BK35" s="585"/>
      <c r="BL35" s="585"/>
      <c r="BM35" s="585"/>
      <c r="BN35" s="585"/>
      <c r="BO35" s="585"/>
      <c r="BP35" s="585"/>
      <c r="BQ35" s="585"/>
      <c r="BR35" s="585"/>
      <c r="BS35" s="585"/>
      <c r="BT35" s="585"/>
      <c r="BU35" s="585"/>
      <c r="BV35" s="175"/>
      <c r="BW35" s="584">
        <f t="shared" ref="BW35:BW43" si="2">IF(BY35="","",BW34+1)</f>
        <v>14</v>
      </c>
      <c r="BX35" s="584"/>
      <c r="BY35" s="585" t="str">
        <f>IF('各会計、関係団体の財政状況及び健全化判断比率'!B69="","",'各会計、関係団体の財政状況及び健全化判断比率'!B69)</f>
        <v>南越清掃組合</v>
      </c>
      <c r="BZ35" s="585"/>
      <c r="CA35" s="585"/>
      <c r="CB35" s="585"/>
      <c r="CC35" s="585"/>
      <c r="CD35" s="585"/>
      <c r="CE35" s="585"/>
      <c r="CF35" s="585"/>
      <c r="CG35" s="585"/>
      <c r="CH35" s="585"/>
      <c r="CI35" s="585"/>
      <c r="CJ35" s="585"/>
      <c r="CK35" s="585"/>
      <c r="CL35" s="585"/>
      <c r="CM35" s="585"/>
      <c r="CN35" s="175"/>
      <c r="CO35" s="584">
        <f t="shared" ref="CO35:CO43" si="3">IF(CQ35="","",CO34+1)</f>
        <v>23</v>
      </c>
      <c r="CP35" s="584"/>
      <c r="CQ35" s="585" t="str">
        <f>IF('各会計、関係団体の財政状況及び健全化判断比率'!BS8="","",'各会計、関係団体の財政状況及び健全化判断比率'!BS8)</f>
        <v>リトリート田倉</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80"/>
    </row>
    <row r="36" spans="1:113" ht="32.25" customHeight="1" x14ac:dyDescent="0.15">
      <c r="A36" s="175"/>
      <c r="B36" s="202"/>
      <c r="C36" s="584">
        <f>IF(E36="","",C35+1)</f>
        <v>3</v>
      </c>
      <c r="D36" s="584"/>
      <c r="E36" s="585" t="str">
        <f>IF('各会計、関係団体の財政状況及び健全化判断比率'!B9="","",'各会計、関係団体の財政状況及び健全化判断比率'!B9)</f>
        <v>農業者労働災害共済特別会計</v>
      </c>
      <c r="F36" s="585"/>
      <c r="G36" s="585"/>
      <c r="H36" s="585"/>
      <c r="I36" s="585"/>
      <c r="J36" s="585"/>
      <c r="K36" s="585"/>
      <c r="L36" s="585"/>
      <c r="M36" s="585"/>
      <c r="N36" s="585"/>
      <c r="O36" s="585"/>
      <c r="P36" s="585"/>
      <c r="Q36" s="585"/>
      <c r="R36" s="585"/>
      <c r="S36" s="585"/>
      <c r="T36" s="175"/>
      <c r="U36" s="584">
        <f t="shared" ref="U36:U43" si="4">IF(W36="","",U35+1)</f>
        <v>6</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f t="shared" si="1"/>
        <v>12</v>
      </c>
      <c r="BF36" s="584"/>
      <c r="BG36" s="585" t="str">
        <f>IF('各会計、関係団体の財政状況及び健全化判断比率'!B36="","",'各会計、関係団体の財政状況及び健全化判断比率'!B36)</f>
        <v>下水道特別会計</v>
      </c>
      <c r="BH36" s="585"/>
      <c r="BI36" s="585"/>
      <c r="BJ36" s="585"/>
      <c r="BK36" s="585"/>
      <c r="BL36" s="585"/>
      <c r="BM36" s="585"/>
      <c r="BN36" s="585"/>
      <c r="BO36" s="585"/>
      <c r="BP36" s="585"/>
      <c r="BQ36" s="585"/>
      <c r="BR36" s="585"/>
      <c r="BS36" s="585"/>
      <c r="BT36" s="585"/>
      <c r="BU36" s="585"/>
      <c r="BV36" s="175"/>
      <c r="BW36" s="584">
        <f t="shared" si="2"/>
        <v>15</v>
      </c>
      <c r="BX36" s="584"/>
      <c r="BY36" s="585" t="str">
        <f>IF('各会計、関係団体の財政状況及び健全化判断比率'!B70="","",'各会計、関係団体の財政状況及び健全化判断比率'!B70)</f>
        <v>福井県後期高齢者医療広域組合連合</v>
      </c>
      <c r="BZ36" s="585"/>
      <c r="CA36" s="585"/>
      <c r="CB36" s="585"/>
      <c r="CC36" s="585"/>
      <c r="CD36" s="585"/>
      <c r="CE36" s="585"/>
      <c r="CF36" s="585"/>
      <c r="CG36" s="585"/>
      <c r="CH36" s="585"/>
      <c r="CI36" s="585"/>
      <c r="CJ36" s="585"/>
      <c r="CK36" s="585"/>
      <c r="CL36" s="585"/>
      <c r="CM36" s="585"/>
      <c r="CN36" s="175"/>
      <c r="CO36" s="584">
        <f t="shared" si="3"/>
        <v>24</v>
      </c>
      <c r="CP36" s="584"/>
      <c r="CQ36" s="585" t="str">
        <f>IF('各会計、関係団体の財政状況及び健全化判断比率'!BS9="","",'各会計、関係団体の財政状況及び健全化判断比率'!BS9)</f>
        <v>南越前町シルバー人材センター</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0"/>
    </row>
    <row r="37" spans="1:113" ht="32.25" customHeight="1" x14ac:dyDescent="0.15">
      <c r="A37" s="175"/>
      <c r="B37" s="202"/>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f t="shared" si="4"/>
        <v>7</v>
      </c>
      <c r="V37" s="584"/>
      <c r="W37" s="585" t="str">
        <f>IF('各会計、関係団体の財政状況及び健全化判断比率'!B31="","",'各会計、関係団体の財政状況及び健全化判断比率'!B31)</f>
        <v>老人保健施設特別会計</v>
      </c>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16</v>
      </c>
      <c r="BX37" s="584"/>
      <c r="BY37" s="585" t="str">
        <f>IF('各会計、関係団体の財政状況及び健全化判断比率'!B71="","",'各会計、関係団体の財政状況及び健全化判断比率'!B71)</f>
        <v>福井県後期高齢者医療広域組合連合（事業会計）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80"/>
    </row>
    <row r="38" spans="1:113" ht="32.25" customHeight="1" x14ac:dyDescent="0.15">
      <c r="A38" s="175"/>
      <c r="B38" s="202"/>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f t="shared" si="4"/>
        <v>8</v>
      </c>
      <c r="V38" s="584"/>
      <c r="W38" s="585" t="str">
        <f>IF('各会計、関係団体の財政状況及び健全化判断比率'!B32="","",'各会計、関係団体の財政状況及び健全化判断比率'!B32)</f>
        <v>介護保険特別会計</v>
      </c>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17</v>
      </c>
      <c r="BX38" s="584"/>
      <c r="BY38" s="585" t="str">
        <f>IF('各会計、関係団体の財政状況及び健全化判断比率'!B72="","",'各会計、関係団体の財政状況及び健全化判断比率'!B72)</f>
        <v>福井県市町村総合事務組合（普通会計）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0"/>
    </row>
    <row r="39" spans="1:113" ht="32.25" customHeight="1" x14ac:dyDescent="0.15">
      <c r="A39" s="175"/>
      <c r="B39" s="202"/>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18</v>
      </c>
      <c r="BX39" s="584"/>
      <c r="BY39" s="585" t="str">
        <f>IF('各会計、関係団体の財政状況及び健全化判断比率'!B73="","",'各会計、関係団体の財政状況及び健全化判断比率'!B73)</f>
        <v>福井県市町村総合事務組合（事業会計）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0"/>
    </row>
    <row r="40" spans="1:113" ht="32.25" customHeight="1" x14ac:dyDescent="0.15">
      <c r="A40" s="175"/>
      <c r="B40" s="202"/>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19</v>
      </c>
      <c r="BX40" s="584"/>
      <c r="BY40" s="585" t="str">
        <f>IF('各会計、関係団体の財政状況及び健全化判断比率'!B74="","",'各会計、関係団体の財政状況及び健全化判断比率'!B74)</f>
        <v>福井県丹南広域組合（普通会計）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0"/>
    </row>
    <row r="41" spans="1:113" ht="32.25" customHeight="1" x14ac:dyDescent="0.15">
      <c r="A41" s="175"/>
      <c r="B41" s="202"/>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20</v>
      </c>
      <c r="BX41" s="584"/>
      <c r="BY41" s="585" t="str">
        <f>IF('各会計、関係団体の財政状況及び健全化判断比率'!B75="","",'各会計、関係団体の財政状況及び健全化判断比率'!B75)</f>
        <v>福井県自治会館組合</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80"/>
    </row>
    <row r="42" spans="1:113" ht="32.25" customHeight="1" x14ac:dyDescent="0.15">
      <c r="B42" s="202"/>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f t="shared" si="2"/>
        <v>21</v>
      </c>
      <c r="BX42" s="584"/>
      <c r="BY42" s="585" t="str">
        <f>IF('各会計、関係団体の財政状況及び健全化判断比率'!B76="","",'各会計、関係団体の財政状況及び健全化判断比率'!B76)</f>
        <v>公立丹南病院組合</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80"/>
    </row>
    <row r="43" spans="1:113" ht="32.25" customHeight="1" x14ac:dyDescent="0.15">
      <c r="B43" s="202"/>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208</v>
      </c>
      <c r="E46" s="587" t="s">
        <v>209</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210</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211</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212</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213</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214</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215</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216</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Ss1QDrNvI9hAmLtnUPOOSe6j4oOg1pi4DveR8vSoezsOonuLBryHeBMUn1V73ZFZrakB6UnBFNmKUFH4Sjovw==" saltValue="yL8uRp00hHCZy2KkXMVkG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N32" sqref="N3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573</v>
      </c>
      <c r="G33" s="29" t="s">
        <v>574</v>
      </c>
      <c r="H33" s="29" t="s">
        <v>575</v>
      </c>
      <c r="I33" s="29" t="s">
        <v>576</v>
      </c>
      <c r="J33" s="30" t="s">
        <v>577</v>
      </c>
      <c r="K33" s="22"/>
      <c r="L33" s="22"/>
      <c r="M33" s="22"/>
      <c r="N33" s="22"/>
      <c r="O33" s="22"/>
      <c r="P33" s="22"/>
    </row>
    <row r="34" spans="1:16" ht="39" customHeight="1" x14ac:dyDescent="0.15">
      <c r="A34" s="22"/>
      <c r="B34" s="31"/>
      <c r="C34" s="1136" t="s">
        <v>580</v>
      </c>
      <c r="D34" s="1136"/>
      <c r="E34" s="1137"/>
      <c r="F34" s="32">
        <v>5.32</v>
      </c>
      <c r="G34" s="33">
        <v>6.83</v>
      </c>
      <c r="H34" s="33">
        <v>7.57</v>
      </c>
      <c r="I34" s="33">
        <v>6.94</v>
      </c>
      <c r="J34" s="34">
        <v>10.89</v>
      </c>
      <c r="K34" s="22"/>
      <c r="L34" s="22"/>
      <c r="M34" s="22"/>
      <c r="N34" s="22"/>
      <c r="O34" s="22"/>
      <c r="P34" s="22"/>
    </row>
    <row r="35" spans="1:16" ht="39" customHeight="1" x14ac:dyDescent="0.15">
      <c r="A35" s="22"/>
      <c r="B35" s="35"/>
      <c r="C35" s="1132" t="s">
        <v>581</v>
      </c>
      <c r="D35" s="1132"/>
      <c r="E35" s="1133"/>
      <c r="F35" s="36">
        <v>1.52</v>
      </c>
      <c r="G35" s="37">
        <v>1.4</v>
      </c>
      <c r="H35" s="37">
        <v>1.37</v>
      </c>
      <c r="I35" s="37">
        <v>1.33</v>
      </c>
      <c r="J35" s="38">
        <v>2.5099999999999998</v>
      </c>
      <c r="K35" s="22"/>
      <c r="L35" s="22"/>
      <c r="M35" s="22"/>
      <c r="N35" s="22"/>
      <c r="O35" s="22"/>
      <c r="P35" s="22"/>
    </row>
    <row r="36" spans="1:16" ht="39" customHeight="1" x14ac:dyDescent="0.15">
      <c r="A36" s="22"/>
      <c r="B36" s="35"/>
      <c r="C36" s="1132" t="s">
        <v>582</v>
      </c>
      <c r="D36" s="1132"/>
      <c r="E36" s="1133"/>
      <c r="F36" s="36">
        <v>0.35</v>
      </c>
      <c r="G36" s="37">
        <v>0.92</v>
      </c>
      <c r="H36" s="37">
        <v>1.43</v>
      </c>
      <c r="I36" s="37">
        <v>0.45</v>
      </c>
      <c r="J36" s="38">
        <v>0.89</v>
      </c>
      <c r="K36" s="22"/>
      <c r="L36" s="22"/>
      <c r="M36" s="22"/>
      <c r="N36" s="22"/>
      <c r="O36" s="22"/>
      <c r="P36" s="22"/>
    </row>
    <row r="37" spans="1:16" ht="39" customHeight="1" x14ac:dyDescent="0.15">
      <c r="A37" s="22"/>
      <c r="B37" s="35"/>
      <c r="C37" s="1132" t="s">
        <v>583</v>
      </c>
      <c r="D37" s="1132"/>
      <c r="E37" s="1133"/>
      <c r="F37" s="36">
        <v>0.37</v>
      </c>
      <c r="G37" s="37">
        <v>0.14000000000000001</v>
      </c>
      <c r="H37" s="37">
        <v>0.06</v>
      </c>
      <c r="I37" s="37">
        <v>0.12</v>
      </c>
      <c r="J37" s="38">
        <v>0.15</v>
      </c>
      <c r="K37" s="22"/>
      <c r="L37" s="22"/>
      <c r="M37" s="22"/>
      <c r="N37" s="22"/>
      <c r="O37" s="22"/>
      <c r="P37" s="22"/>
    </row>
    <row r="38" spans="1:16" ht="39" customHeight="1" x14ac:dyDescent="0.15">
      <c r="A38" s="22"/>
      <c r="B38" s="35"/>
      <c r="C38" s="1132" t="s">
        <v>584</v>
      </c>
      <c r="D38" s="1132"/>
      <c r="E38" s="1133"/>
      <c r="F38" s="36">
        <v>0.01</v>
      </c>
      <c r="G38" s="37">
        <v>0.01</v>
      </c>
      <c r="H38" s="37">
        <v>0.01</v>
      </c>
      <c r="I38" s="37">
        <v>0</v>
      </c>
      <c r="J38" s="38">
        <v>0.02</v>
      </c>
      <c r="K38" s="22"/>
      <c r="L38" s="22"/>
      <c r="M38" s="22"/>
      <c r="N38" s="22"/>
      <c r="O38" s="22"/>
      <c r="P38" s="22"/>
    </row>
    <row r="39" spans="1:16" ht="39" customHeight="1" x14ac:dyDescent="0.15">
      <c r="A39" s="22"/>
      <c r="B39" s="35"/>
      <c r="C39" s="1132" t="s">
        <v>585</v>
      </c>
      <c r="D39" s="1132"/>
      <c r="E39" s="1133"/>
      <c r="F39" s="36">
        <v>0.01</v>
      </c>
      <c r="G39" s="37">
        <v>0.01</v>
      </c>
      <c r="H39" s="37">
        <v>0.01</v>
      </c>
      <c r="I39" s="37">
        <v>0.04</v>
      </c>
      <c r="J39" s="38">
        <v>0.01</v>
      </c>
      <c r="K39" s="22"/>
      <c r="L39" s="22"/>
      <c r="M39" s="22"/>
      <c r="N39" s="22"/>
      <c r="O39" s="22"/>
      <c r="P39" s="22"/>
    </row>
    <row r="40" spans="1:16" ht="39" customHeight="1" x14ac:dyDescent="0.15">
      <c r="A40" s="22"/>
      <c r="B40" s="35"/>
      <c r="C40" s="1132" t="s">
        <v>586</v>
      </c>
      <c r="D40" s="1132"/>
      <c r="E40" s="1133"/>
      <c r="F40" s="36">
        <v>0.01</v>
      </c>
      <c r="G40" s="37">
        <v>0.01</v>
      </c>
      <c r="H40" s="37">
        <v>0.01</v>
      </c>
      <c r="I40" s="37">
        <v>0.01</v>
      </c>
      <c r="J40" s="38">
        <v>0.01</v>
      </c>
      <c r="K40" s="22"/>
      <c r="L40" s="22"/>
      <c r="M40" s="22"/>
      <c r="N40" s="22"/>
      <c r="O40" s="22"/>
      <c r="P40" s="22"/>
    </row>
    <row r="41" spans="1:16" ht="39" customHeight="1" x14ac:dyDescent="0.15">
      <c r="A41" s="22"/>
      <c r="B41" s="35"/>
      <c r="C41" s="1132" t="s">
        <v>587</v>
      </c>
      <c r="D41" s="1132"/>
      <c r="E41" s="1133"/>
      <c r="F41" s="36">
        <v>0</v>
      </c>
      <c r="G41" s="37">
        <v>0</v>
      </c>
      <c r="H41" s="37">
        <v>0</v>
      </c>
      <c r="I41" s="37">
        <v>0</v>
      </c>
      <c r="J41" s="38">
        <v>0</v>
      </c>
      <c r="K41" s="22"/>
      <c r="L41" s="22"/>
      <c r="M41" s="22"/>
      <c r="N41" s="22"/>
      <c r="O41" s="22"/>
      <c r="P41" s="22"/>
    </row>
    <row r="42" spans="1:16" ht="39" customHeight="1" x14ac:dyDescent="0.15">
      <c r="A42" s="22"/>
      <c r="B42" s="39"/>
      <c r="C42" s="1132" t="s">
        <v>588</v>
      </c>
      <c r="D42" s="1132"/>
      <c r="E42" s="1133"/>
      <c r="F42" s="36" t="s">
        <v>531</v>
      </c>
      <c r="G42" s="37" t="s">
        <v>531</v>
      </c>
      <c r="H42" s="37" t="s">
        <v>531</v>
      </c>
      <c r="I42" s="37" t="s">
        <v>531</v>
      </c>
      <c r="J42" s="38" t="s">
        <v>531</v>
      </c>
      <c r="K42" s="22"/>
      <c r="L42" s="22"/>
      <c r="M42" s="22"/>
      <c r="N42" s="22"/>
      <c r="O42" s="22"/>
      <c r="P42" s="22"/>
    </row>
    <row r="43" spans="1:16" ht="39" customHeight="1" thickBot="1" x14ac:dyDescent="0.2">
      <c r="A43" s="22"/>
      <c r="B43" s="40"/>
      <c r="C43" s="1134" t="s">
        <v>589</v>
      </c>
      <c r="D43" s="1134"/>
      <c r="E43" s="1135"/>
      <c r="F43" s="41">
        <v>0.02</v>
      </c>
      <c r="G43" s="42">
        <v>0.02</v>
      </c>
      <c r="H43" s="42">
        <v>0.01</v>
      </c>
      <c r="I43" s="42">
        <v>0.01</v>
      </c>
      <c r="J43" s="43">
        <v>0.01</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3wxOnUh/eogVSITXmjmdIxezVE+onRDGJD+S9OfD/xYDvTNV4vSe0XMzsDhrZkvx6rqituyySJ/Ld87wy5k9Q==" saltValue="Qx73NM+PbxmKSuLIvO4X1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M58" sqref="M58"/>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573</v>
      </c>
      <c r="L44" s="54" t="s">
        <v>574</v>
      </c>
      <c r="M44" s="54" t="s">
        <v>575</v>
      </c>
      <c r="N44" s="54" t="s">
        <v>576</v>
      </c>
      <c r="O44" s="55" t="s">
        <v>577</v>
      </c>
      <c r="P44" s="46"/>
      <c r="Q44" s="46"/>
      <c r="R44" s="46"/>
      <c r="S44" s="46"/>
      <c r="T44" s="46"/>
      <c r="U44" s="46"/>
    </row>
    <row r="45" spans="1:21" ht="30.75" customHeight="1" x14ac:dyDescent="0.15">
      <c r="A45" s="46"/>
      <c r="B45" s="1138" t="s">
        <v>11</v>
      </c>
      <c r="C45" s="1139"/>
      <c r="D45" s="56"/>
      <c r="E45" s="1144" t="s">
        <v>12</v>
      </c>
      <c r="F45" s="1144"/>
      <c r="G45" s="1144"/>
      <c r="H45" s="1144"/>
      <c r="I45" s="1144"/>
      <c r="J45" s="1145"/>
      <c r="K45" s="57">
        <v>1031</v>
      </c>
      <c r="L45" s="58">
        <v>873</v>
      </c>
      <c r="M45" s="58">
        <v>748</v>
      </c>
      <c r="N45" s="58">
        <v>690</v>
      </c>
      <c r="O45" s="59">
        <v>652</v>
      </c>
      <c r="P45" s="46"/>
      <c r="Q45" s="46"/>
      <c r="R45" s="46"/>
      <c r="S45" s="46"/>
      <c r="T45" s="46"/>
      <c r="U45" s="46"/>
    </row>
    <row r="46" spans="1:21" ht="30.75" customHeight="1" x14ac:dyDescent="0.15">
      <c r="A46" s="46"/>
      <c r="B46" s="1140"/>
      <c r="C46" s="1141"/>
      <c r="D46" s="60"/>
      <c r="E46" s="1146" t="s">
        <v>13</v>
      </c>
      <c r="F46" s="1146"/>
      <c r="G46" s="1146"/>
      <c r="H46" s="1146"/>
      <c r="I46" s="1146"/>
      <c r="J46" s="1147"/>
      <c r="K46" s="61" t="s">
        <v>531</v>
      </c>
      <c r="L46" s="62" t="s">
        <v>531</v>
      </c>
      <c r="M46" s="62" t="s">
        <v>531</v>
      </c>
      <c r="N46" s="62" t="s">
        <v>531</v>
      </c>
      <c r="O46" s="63" t="s">
        <v>531</v>
      </c>
      <c r="P46" s="46"/>
      <c r="Q46" s="46"/>
      <c r="R46" s="46"/>
      <c r="S46" s="46"/>
      <c r="T46" s="46"/>
      <c r="U46" s="46"/>
    </row>
    <row r="47" spans="1:21" ht="30.75" customHeight="1" x14ac:dyDescent="0.15">
      <c r="A47" s="46"/>
      <c r="B47" s="1140"/>
      <c r="C47" s="1141"/>
      <c r="D47" s="60"/>
      <c r="E47" s="1146" t="s">
        <v>14</v>
      </c>
      <c r="F47" s="1146"/>
      <c r="G47" s="1146"/>
      <c r="H47" s="1146"/>
      <c r="I47" s="1146"/>
      <c r="J47" s="1147"/>
      <c r="K47" s="61" t="s">
        <v>531</v>
      </c>
      <c r="L47" s="62" t="s">
        <v>531</v>
      </c>
      <c r="M47" s="62" t="s">
        <v>531</v>
      </c>
      <c r="N47" s="62" t="s">
        <v>531</v>
      </c>
      <c r="O47" s="63" t="s">
        <v>531</v>
      </c>
      <c r="P47" s="46"/>
      <c r="Q47" s="46"/>
      <c r="R47" s="46"/>
      <c r="S47" s="46"/>
      <c r="T47" s="46"/>
      <c r="U47" s="46"/>
    </row>
    <row r="48" spans="1:21" ht="30.75" customHeight="1" x14ac:dyDescent="0.15">
      <c r="A48" s="46"/>
      <c r="B48" s="1140"/>
      <c r="C48" s="1141"/>
      <c r="D48" s="60"/>
      <c r="E48" s="1146" t="s">
        <v>15</v>
      </c>
      <c r="F48" s="1146"/>
      <c r="G48" s="1146"/>
      <c r="H48" s="1146"/>
      <c r="I48" s="1146"/>
      <c r="J48" s="1147"/>
      <c r="K48" s="61">
        <v>311</v>
      </c>
      <c r="L48" s="62">
        <v>255</v>
      </c>
      <c r="M48" s="62">
        <v>216</v>
      </c>
      <c r="N48" s="62">
        <v>192</v>
      </c>
      <c r="O48" s="63">
        <v>236</v>
      </c>
      <c r="P48" s="46"/>
      <c r="Q48" s="46"/>
      <c r="R48" s="46"/>
      <c r="S48" s="46"/>
      <c r="T48" s="46"/>
      <c r="U48" s="46"/>
    </row>
    <row r="49" spans="1:21" ht="30.75" customHeight="1" x14ac:dyDescent="0.15">
      <c r="A49" s="46"/>
      <c r="B49" s="1140"/>
      <c r="C49" s="1141"/>
      <c r="D49" s="60"/>
      <c r="E49" s="1146" t="s">
        <v>16</v>
      </c>
      <c r="F49" s="1146"/>
      <c r="G49" s="1146"/>
      <c r="H49" s="1146"/>
      <c r="I49" s="1146"/>
      <c r="J49" s="1147"/>
      <c r="K49" s="61">
        <v>66</v>
      </c>
      <c r="L49" s="62">
        <v>67</v>
      </c>
      <c r="M49" s="62">
        <v>47</v>
      </c>
      <c r="N49" s="62">
        <v>51</v>
      </c>
      <c r="O49" s="63">
        <v>66</v>
      </c>
      <c r="P49" s="46"/>
      <c r="Q49" s="46"/>
      <c r="R49" s="46"/>
      <c r="S49" s="46"/>
      <c r="T49" s="46"/>
      <c r="U49" s="46"/>
    </row>
    <row r="50" spans="1:21" ht="30.75" customHeight="1" x14ac:dyDescent="0.15">
      <c r="A50" s="46"/>
      <c r="B50" s="1140"/>
      <c r="C50" s="1141"/>
      <c r="D50" s="60"/>
      <c r="E50" s="1146" t="s">
        <v>17</v>
      </c>
      <c r="F50" s="1146"/>
      <c r="G50" s="1146"/>
      <c r="H50" s="1146"/>
      <c r="I50" s="1146"/>
      <c r="J50" s="1147"/>
      <c r="K50" s="61" t="s">
        <v>531</v>
      </c>
      <c r="L50" s="62" t="s">
        <v>531</v>
      </c>
      <c r="M50" s="62" t="s">
        <v>531</v>
      </c>
      <c r="N50" s="62" t="s">
        <v>531</v>
      </c>
      <c r="O50" s="63" t="s">
        <v>531</v>
      </c>
      <c r="P50" s="46"/>
      <c r="Q50" s="46"/>
      <c r="R50" s="46"/>
      <c r="S50" s="46"/>
      <c r="T50" s="46"/>
      <c r="U50" s="46"/>
    </row>
    <row r="51" spans="1:21" ht="30.75" customHeight="1" x14ac:dyDescent="0.15">
      <c r="A51" s="46"/>
      <c r="B51" s="1142"/>
      <c r="C51" s="1143"/>
      <c r="D51" s="64"/>
      <c r="E51" s="1146" t="s">
        <v>18</v>
      </c>
      <c r="F51" s="1146"/>
      <c r="G51" s="1146"/>
      <c r="H51" s="1146"/>
      <c r="I51" s="1146"/>
      <c r="J51" s="1147"/>
      <c r="K51" s="61" t="s">
        <v>531</v>
      </c>
      <c r="L51" s="62" t="s">
        <v>531</v>
      </c>
      <c r="M51" s="62" t="s">
        <v>531</v>
      </c>
      <c r="N51" s="62" t="s">
        <v>531</v>
      </c>
      <c r="O51" s="63" t="s">
        <v>531</v>
      </c>
      <c r="P51" s="46"/>
      <c r="Q51" s="46"/>
      <c r="R51" s="46"/>
      <c r="S51" s="46"/>
      <c r="T51" s="46"/>
      <c r="U51" s="46"/>
    </row>
    <row r="52" spans="1:21" ht="30.75" customHeight="1" x14ac:dyDescent="0.15">
      <c r="A52" s="46"/>
      <c r="B52" s="1148" t="s">
        <v>19</v>
      </c>
      <c r="C52" s="1149"/>
      <c r="D52" s="64"/>
      <c r="E52" s="1146" t="s">
        <v>20</v>
      </c>
      <c r="F52" s="1146"/>
      <c r="G52" s="1146"/>
      <c r="H52" s="1146"/>
      <c r="I52" s="1146"/>
      <c r="J52" s="1147"/>
      <c r="K52" s="61">
        <v>1076</v>
      </c>
      <c r="L52" s="62">
        <v>956</v>
      </c>
      <c r="M52" s="62">
        <v>891</v>
      </c>
      <c r="N52" s="62">
        <v>870</v>
      </c>
      <c r="O52" s="63">
        <v>836</v>
      </c>
      <c r="P52" s="46"/>
      <c r="Q52" s="46"/>
      <c r="R52" s="46"/>
      <c r="S52" s="46"/>
      <c r="T52" s="46"/>
      <c r="U52" s="46"/>
    </row>
    <row r="53" spans="1:21" ht="30.75" customHeight="1" thickBot="1" x14ac:dyDescent="0.2">
      <c r="A53" s="46"/>
      <c r="B53" s="1150" t="s">
        <v>21</v>
      </c>
      <c r="C53" s="1151"/>
      <c r="D53" s="65"/>
      <c r="E53" s="1152" t="s">
        <v>22</v>
      </c>
      <c r="F53" s="1152"/>
      <c r="G53" s="1152"/>
      <c r="H53" s="1152"/>
      <c r="I53" s="1152"/>
      <c r="J53" s="1153"/>
      <c r="K53" s="66">
        <v>332</v>
      </c>
      <c r="L53" s="67">
        <v>239</v>
      </c>
      <c r="M53" s="67">
        <v>120</v>
      </c>
      <c r="N53" s="67">
        <v>63</v>
      </c>
      <c r="O53" s="68">
        <v>118</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25</v>
      </c>
      <c r="C56" s="71"/>
      <c r="D56" s="71"/>
      <c r="E56" s="71"/>
      <c r="F56" s="71"/>
      <c r="G56" s="71"/>
      <c r="H56" s="71"/>
      <c r="I56" s="71"/>
      <c r="J56" s="71"/>
      <c r="K56" s="72"/>
      <c r="L56" s="72"/>
      <c r="M56" s="72"/>
      <c r="N56" s="72"/>
      <c r="O56" s="73" t="s">
        <v>590</v>
      </c>
      <c r="P56" s="46"/>
      <c r="Q56" s="46"/>
      <c r="R56" s="46"/>
      <c r="S56" s="46"/>
      <c r="T56" s="46"/>
      <c r="U56" s="46"/>
    </row>
    <row r="57" spans="1:21" ht="31.5" customHeight="1" thickBot="1" x14ac:dyDescent="0.2">
      <c r="A57" s="46"/>
      <c r="B57" s="74"/>
      <c r="C57" s="75"/>
      <c r="D57" s="75"/>
      <c r="E57" s="76"/>
      <c r="F57" s="76"/>
      <c r="G57" s="76"/>
      <c r="H57" s="76"/>
      <c r="I57" s="76"/>
      <c r="J57" s="77" t="s">
        <v>2</v>
      </c>
      <c r="K57" s="78" t="s">
        <v>591</v>
      </c>
      <c r="L57" s="79" t="s">
        <v>592</v>
      </c>
      <c r="M57" s="79" t="s">
        <v>593</v>
      </c>
      <c r="N57" s="79" t="s">
        <v>594</v>
      </c>
      <c r="O57" s="80" t="s">
        <v>595</v>
      </c>
      <c r="P57" s="46"/>
      <c r="Q57" s="46"/>
      <c r="R57" s="46"/>
      <c r="S57" s="46"/>
      <c r="T57" s="46"/>
      <c r="U57" s="46"/>
    </row>
    <row r="58" spans="1:21" ht="31.5" customHeight="1" x14ac:dyDescent="0.15">
      <c r="B58" s="1154" t="s">
        <v>26</v>
      </c>
      <c r="C58" s="1155"/>
      <c r="D58" s="1160" t="s">
        <v>27</v>
      </c>
      <c r="E58" s="1161"/>
      <c r="F58" s="1161"/>
      <c r="G58" s="1161"/>
      <c r="H58" s="1161"/>
      <c r="I58" s="1161"/>
      <c r="J58" s="1162"/>
      <c r="K58" s="81"/>
      <c r="L58" s="82"/>
      <c r="M58" s="82"/>
      <c r="N58" s="82"/>
      <c r="O58" s="83"/>
    </row>
    <row r="59" spans="1:21" ht="31.5" customHeight="1" x14ac:dyDescent="0.15">
      <c r="B59" s="1156"/>
      <c r="C59" s="1157"/>
      <c r="D59" s="1163" t="s">
        <v>28</v>
      </c>
      <c r="E59" s="1164"/>
      <c r="F59" s="1164"/>
      <c r="G59" s="1164"/>
      <c r="H59" s="1164"/>
      <c r="I59" s="1164"/>
      <c r="J59" s="1165"/>
      <c r="K59" s="84"/>
      <c r="L59" s="85"/>
      <c r="M59" s="85"/>
      <c r="N59" s="85"/>
      <c r="O59" s="86"/>
    </row>
    <row r="60" spans="1:21" ht="31.5" customHeight="1" thickBot="1" x14ac:dyDescent="0.2">
      <c r="B60" s="1158"/>
      <c r="C60" s="1159"/>
      <c r="D60" s="1166" t="s">
        <v>29</v>
      </c>
      <c r="E60" s="1167"/>
      <c r="F60" s="1167"/>
      <c r="G60" s="1167"/>
      <c r="H60" s="1167"/>
      <c r="I60" s="1167"/>
      <c r="J60" s="1168"/>
      <c r="K60" s="87"/>
      <c r="L60" s="88"/>
      <c r="M60" s="88"/>
      <c r="N60" s="88"/>
      <c r="O60" s="89"/>
    </row>
    <row r="61" spans="1:21" ht="24" customHeight="1" x14ac:dyDescent="0.15">
      <c r="B61" s="90"/>
      <c r="C61" s="90"/>
      <c r="D61" s="91" t="s">
        <v>30</v>
      </c>
      <c r="E61" s="92"/>
      <c r="F61" s="92"/>
      <c r="G61" s="92"/>
      <c r="H61" s="92"/>
      <c r="I61" s="92"/>
      <c r="J61" s="92"/>
      <c r="K61" s="92"/>
      <c r="L61" s="92"/>
      <c r="M61" s="92"/>
      <c r="N61" s="92"/>
      <c r="O61" s="92"/>
    </row>
    <row r="62" spans="1:21" ht="24" customHeight="1" x14ac:dyDescent="0.15">
      <c r="B62" s="93"/>
      <c r="C62" s="93"/>
      <c r="D62" s="91" t="s">
        <v>31</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oM9uaezMPWwLJnDTMaStVp6cYPcB9q8yH4XHcaiu7agDAc1ivlNg/Jq8jo6nbJhIpzaBNyI24D7pk+1y4zsrQ==" saltValue="d93+6AKNVuwZFsxdCmk+n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M48" sqref="M48"/>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9</v>
      </c>
    </row>
    <row r="40" spans="2:13" ht="27.75" customHeight="1" thickBot="1" x14ac:dyDescent="0.2">
      <c r="B40" s="96" t="s">
        <v>10</v>
      </c>
      <c r="C40" s="97"/>
      <c r="D40" s="97"/>
      <c r="E40" s="98"/>
      <c r="F40" s="98"/>
      <c r="G40" s="98"/>
      <c r="H40" s="99" t="s">
        <v>2</v>
      </c>
      <c r="I40" s="100" t="s">
        <v>573</v>
      </c>
      <c r="J40" s="101" t="s">
        <v>574</v>
      </c>
      <c r="K40" s="101" t="s">
        <v>575</v>
      </c>
      <c r="L40" s="101" t="s">
        <v>576</v>
      </c>
      <c r="M40" s="102" t="s">
        <v>577</v>
      </c>
    </row>
    <row r="41" spans="2:13" ht="27.75" customHeight="1" x14ac:dyDescent="0.15">
      <c r="B41" s="1169" t="s">
        <v>32</v>
      </c>
      <c r="C41" s="1170"/>
      <c r="D41" s="103"/>
      <c r="E41" s="1175" t="s">
        <v>33</v>
      </c>
      <c r="F41" s="1175"/>
      <c r="G41" s="1175"/>
      <c r="H41" s="1176"/>
      <c r="I41" s="342">
        <v>6269</v>
      </c>
      <c r="J41" s="343">
        <v>5770</v>
      </c>
      <c r="K41" s="343">
        <v>5856</v>
      </c>
      <c r="L41" s="343">
        <v>5874</v>
      </c>
      <c r="M41" s="344">
        <v>5962</v>
      </c>
    </row>
    <row r="42" spans="2:13" ht="27.75" customHeight="1" x14ac:dyDescent="0.15">
      <c r="B42" s="1171"/>
      <c r="C42" s="1172"/>
      <c r="D42" s="104"/>
      <c r="E42" s="1177" t="s">
        <v>34</v>
      </c>
      <c r="F42" s="1177"/>
      <c r="G42" s="1177"/>
      <c r="H42" s="1178"/>
      <c r="I42" s="345">
        <v>713</v>
      </c>
      <c r="J42" s="346">
        <v>617</v>
      </c>
      <c r="K42" s="346">
        <v>478</v>
      </c>
      <c r="L42" s="346">
        <v>388</v>
      </c>
      <c r="M42" s="347">
        <v>298</v>
      </c>
    </row>
    <row r="43" spans="2:13" ht="27.75" customHeight="1" x14ac:dyDescent="0.15">
      <c r="B43" s="1171"/>
      <c r="C43" s="1172"/>
      <c r="D43" s="104"/>
      <c r="E43" s="1177" t="s">
        <v>35</v>
      </c>
      <c r="F43" s="1177"/>
      <c r="G43" s="1177"/>
      <c r="H43" s="1178"/>
      <c r="I43" s="345">
        <v>2008</v>
      </c>
      <c r="J43" s="346">
        <v>1715</v>
      </c>
      <c r="K43" s="346">
        <v>1285</v>
      </c>
      <c r="L43" s="346">
        <v>1050</v>
      </c>
      <c r="M43" s="347">
        <v>1031</v>
      </c>
    </row>
    <row r="44" spans="2:13" ht="27.75" customHeight="1" x14ac:dyDescent="0.15">
      <c r="B44" s="1171"/>
      <c r="C44" s="1172"/>
      <c r="D44" s="104"/>
      <c r="E44" s="1177" t="s">
        <v>36</v>
      </c>
      <c r="F44" s="1177"/>
      <c r="G44" s="1177"/>
      <c r="H44" s="1178"/>
      <c r="I44" s="345">
        <v>437</v>
      </c>
      <c r="J44" s="346">
        <v>584</v>
      </c>
      <c r="K44" s="346">
        <v>1172</v>
      </c>
      <c r="L44" s="346">
        <v>1135</v>
      </c>
      <c r="M44" s="347">
        <v>1081</v>
      </c>
    </row>
    <row r="45" spans="2:13" ht="27.75" customHeight="1" x14ac:dyDescent="0.15">
      <c r="B45" s="1171"/>
      <c r="C45" s="1172"/>
      <c r="D45" s="104"/>
      <c r="E45" s="1177" t="s">
        <v>37</v>
      </c>
      <c r="F45" s="1177"/>
      <c r="G45" s="1177"/>
      <c r="H45" s="1178"/>
      <c r="I45" s="345">
        <v>1381</v>
      </c>
      <c r="J45" s="346">
        <v>1337</v>
      </c>
      <c r="K45" s="346">
        <v>1292</v>
      </c>
      <c r="L45" s="346">
        <v>1289</v>
      </c>
      <c r="M45" s="347">
        <v>1219</v>
      </c>
    </row>
    <row r="46" spans="2:13" ht="27.75" customHeight="1" x14ac:dyDescent="0.15">
      <c r="B46" s="1171"/>
      <c r="C46" s="1172"/>
      <c r="D46" s="105"/>
      <c r="E46" s="1177" t="s">
        <v>38</v>
      </c>
      <c r="F46" s="1177"/>
      <c r="G46" s="1177"/>
      <c r="H46" s="1178"/>
      <c r="I46" s="345" t="s">
        <v>531</v>
      </c>
      <c r="J46" s="346" t="s">
        <v>531</v>
      </c>
      <c r="K46" s="346" t="s">
        <v>531</v>
      </c>
      <c r="L46" s="346" t="s">
        <v>531</v>
      </c>
      <c r="M46" s="347" t="s">
        <v>531</v>
      </c>
    </row>
    <row r="47" spans="2:13" ht="27.75" customHeight="1" x14ac:dyDescent="0.15">
      <c r="B47" s="1171"/>
      <c r="C47" s="1172"/>
      <c r="D47" s="106"/>
      <c r="E47" s="1179" t="s">
        <v>39</v>
      </c>
      <c r="F47" s="1180"/>
      <c r="G47" s="1180"/>
      <c r="H47" s="1181"/>
      <c r="I47" s="345" t="s">
        <v>531</v>
      </c>
      <c r="J47" s="346" t="s">
        <v>531</v>
      </c>
      <c r="K47" s="346" t="s">
        <v>531</v>
      </c>
      <c r="L47" s="346" t="s">
        <v>531</v>
      </c>
      <c r="M47" s="347" t="s">
        <v>531</v>
      </c>
    </row>
    <row r="48" spans="2:13" ht="27.75" customHeight="1" x14ac:dyDescent="0.15">
      <c r="B48" s="1171"/>
      <c r="C48" s="1172"/>
      <c r="D48" s="104"/>
      <c r="E48" s="1177" t="s">
        <v>40</v>
      </c>
      <c r="F48" s="1177"/>
      <c r="G48" s="1177"/>
      <c r="H48" s="1178"/>
      <c r="I48" s="345" t="s">
        <v>531</v>
      </c>
      <c r="J48" s="346" t="s">
        <v>531</v>
      </c>
      <c r="K48" s="346" t="s">
        <v>531</v>
      </c>
      <c r="L48" s="346" t="s">
        <v>531</v>
      </c>
      <c r="M48" s="347" t="s">
        <v>531</v>
      </c>
    </row>
    <row r="49" spans="2:13" ht="27.75" customHeight="1" x14ac:dyDescent="0.15">
      <c r="B49" s="1173"/>
      <c r="C49" s="1174"/>
      <c r="D49" s="104"/>
      <c r="E49" s="1177" t="s">
        <v>41</v>
      </c>
      <c r="F49" s="1177"/>
      <c r="G49" s="1177"/>
      <c r="H49" s="1178"/>
      <c r="I49" s="345" t="s">
        <v>531</v>
      </c>
      <c r="J49" s="346" t="s">
        <v>531</v>
      </c>
      <c r="K49" s="346" t="s">
        <v>531</v>
      </c>
      <c r="L49" s="346" t="s">
        <v>531</v>
      </c>
      <c r="M49" s="347" t="s">
        <v>531</v>
      </c>
    </row>
    <row r="50" spans="2:13" ht="27.75" customHeight="1" x14ac:dyDescent="0.15">
      <c r="B50" s="1182" t="s">
        <v>42</v>
      </c>
      <c r="C50" s="1183"/>
      <c r="D50" s="107"/>
      <c r="E50" s="1177" t="s">
        <v>43</v>
      </c>
      <c r="F50" s="1177"/>
      <c r="G50" s="1177"/>
      <c r="H50" s="1178"/>
      <c r="I50" s="345">
        <v>3448</v>
      </c>
      <c r="J50" s="346">
        <v>3506</v>
      </c>
      <c r="K50" s="346">
        <v>3461</v>
      </c>
      <c r="L50" s="346">
        <v>3914</v>
      </c>
      <c r="M50" s="347">
        <v>4491</v>
      </c>
    </row>
    <row r="51" spans="2:13" ht="27.75" customHeight="1" x14ac:dyDescent="0.15">
      <c r="B51" s="1171"/>
      <c r="C51" s="1172"/>
      <c r="D51" s="104"/>
      <c r="E51" s="1177" t="s">
        <v>44</v>
      </c>
      <c r="F51" s="1177"/>
      <c r="G51" s="1177"/>
      <c r="H51" s="1178"/>
      <c r="I51" s="345">
        <v>76</v>
      </c>
      <c r="J51" s="346">
        <v>130</v>
      </c>
      <c r="K51" s="346">
        <v>144</v>
      </c>
      <c r="L51" s="346">
        <v>134</v>
      </c>
      <c r="M51" s="347">
        <v>147</v>
      </c>
    </row>
    <row r="52" spans="2:13" ht="27.75" customHeight="1" x14ac:dyDescent="0.15">
      <c r="B52" s="1173"/>
      <c r="C52" s="1174"/>
      <c r="D52" s="104"/>
      <c r="E52" s="1177" t="s">
        <v>45</v>
      </c>
      <c r="F52" s="1177"/>
      <c r="G52" s="1177"/>
      <c r="H52" s="1178"/>
      <c r="I52" s="345">
        <v>8571</v>
      </c>
      <c r="J52" s="346">
        <v>8172</v>
      </c>
      <c r="K52" s="346">
        <v>8272</v>
      </c>
      <c r="L52" s="346">
        <v>8069</v>
      </c>
      <c r="M52" s="347">
        <v>7911</v>
      </c>
    </row>
    <row r="53" spans="2:13" ht="27.75" customHeight="1" thickBot="1" x14ac:dyDescent="0.2">
      <c r="B53" s="1184" t="s">
        <v>21</v>
      </c>
      <c r="C53" s="1185"/>
      <c r="D53" s="108"/>
      <c r="E53" s="1186" t="s">
        <v>46</v>
      </c>
      <c r="F53" s="1186"/>
      <c r="G53" s="1186"/>
      <c r="H53" s="1187"/>
      <c r="I53" s="348">
        <v>-1288</v>
      </c>
      <c r="J53" s="349">
        <v>-1784</v>
      </c>
      <c r="K53" s="349">
        <v>-1794</v>
      </c>
      <c r="L53" s="349">
        <v>-2382</v>
      </c>
      <c r="M53" s="350">
        <v>-2958</v>
      </c>
    </row>
    <row r="54" spans="2:13" ht="27.75" customHeight="1" x14ac:dyDescent="0.15">
      <c r="B54" s="109" t="s">
        <v>47</v>
      </c>
      <c r="C54" s="110"/>
      <c r="D54" s="110"/>
      <c r="E54" s="111"/>
      <c r="F54" s="111"/>
      <c r="G54" s="111"/>
      <c r="H54" s="111"/>
      <c r="I54" s="112"/>
      <c r="J54" s="112"/>
      <c r="K54" s="112"/>
      <c r="L54" s="112"/>
      <c r="M54" s="112"/>
    </row>
    <row r="55" spans="2:13" x14ac:dyDescent="0.15"/>
  </sheetData>
  <sheetProtection algorithmName="SHA-512" hashValue="1cm+sqN1Tg9EKdDizNYGsk6yBLxelNOy3+/OwY18MskXPLiIBWdWvJcTbn1b8VDUayL3tMHPuoRt3zhzJUmqwQ==" saltValue="ewConU5lNvW665ynK+aLA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C62" sqref="C62:E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48</v>
      </c>
    </row>
    <row r="54" spans="2:8" ht="29.25" customHeight="1" thickBot="1" x14ac:dyDescent="0.25">
      <c r="B54" s="114" t="s">
        <v>1</v>
      </c>
      <c r="C54" s="115"/>
      <c r="D54" s="115"/>
      <c r="E54" s="116" t="s">
        <v>2</v>
      </c>
      <c r="F54" s="117" t="s">
        <v>575</v>
      </c>
      <c r="G54" s="117" t="s">
        <v>576</v>
      </c>
      <c r="H54" s="118" t="s">
        <v>577</v>
      </c>
    </row>
    <row r="55" spans="2:8" ht="52.5" customHeight="1" x14ac:dyDescent="0.15">
      <c r="B55" s="119"/>
      <c r="C55" s="1196" t="s">
        <v>49</v>
      </c>
      <c r="D55" s="1196"/>
      <c r="E55" s="1197"/>
      <c r="F55" s="120">
        <v>2202</v>
      </c>
      <c r="G55" s="120">
        <v>2204</v>
      </c>
      <c r="H55" s="121">
        <v>2205</v>
      </c>
    </row>
    <row r="56" spans="2:8" ht="52.5" customHeight="1" x14ac:dyDescent="0.15">
      <c r="B56" s="122"/>
      <c r="C56" s="1198" t="s">
        <v>50</v>
      </c>
      <c r="D56" s="1198"/>
      <c r="E56" s="1199"/>
      <c r="F56" s="123">
        <v>508</v>
      </c>
      <c r="G56" s="123">
        <v>709</v>
      </c>
      <c r="H56" s="124">
        <v>1041</v>
      </c>
    </row>
    <row r="57" spans="2:8" ht="53.25" customHeight="1" x14ac:dyDescent="0.15">
      <c r="B57" s="122"/>
      <c r="C57" s="1200" t="s">
        <v>51</v>
      </c>
      <c r="D57" s="1200"/>
      <c r="E57" s="1201"/>
      <c r="F57" s="125">
        <v>1819</v>
      </c>
      <c r="G57" s="125">
        <v>1944</v>
      </c>
      <c r="H57" s="126">
        <v>2096</v>
      </c>
    </row>
    <row r="58" spans="2:8" ht="45.75" customHeight="1" x14ac:dyDescent="0.15">
      <c r="B58" s="127"/>
      <c r="C58" s="1188" t="s">
        <v>609</v>
      </c>
      <c r="D58" s="1189"/>
      <c r="E58" s="1190"/>
      <c r="F58" s="128">
        <v>1339</v>
      </c>
      <c r="G58" s="128">
        <v>1220</v>
      </c>
      <c r="H58" s="129">
        <v>1202</v>
      </c>
    </row>
    <row r="59" spans="2:8" ht="45.75" customHeight="1" x14ac:dyDescent="0.15">
      <c r="B59" s="127"/>
      <c r="C59" s="1188" t="s">
        <v>610</v>
      </c>
      <c r="D59" s="1189"/>
      <c r="E59" s="1190"/>
      <c r="F59" s="128">
        <v>0</v>
      </c>
      <c r="G59" s="128">
        <v>200</v>
      </c>
      <c r="H59" s="129">
        <v>400</v>
      </c>
    </row>
    <row r="60" spans="2:8" ht="45.75" customHeight="1" x14ac:dyDescent="0.15">
      <c r="B60" s="127"/>
      <c r="C60" s="1188" t="s">
        <v>611</v>
      </c>
      <c r="D60" s="1189"/>
      <c r="E60" s="1190"/>
      <c r="F60" s="128">
        <v>95</v>
      </c>
      <c r="G60" s="128">
        <v>116</v>
      </c>
      <c r="H60" s="129">
        <v>137</v>
      </c>
    </row>
    <row r="61" spans="2:8" ht="45.75" customHeight="1" x14ac:dyDescent="0.15">
      <c r="B61" s="127"/>
      <c r="C61" s="1188" t="s">
        <v>612</v>
      </c>
      <c r="D61" s="1189"/>
      <c r="E61" s="1190"/>
      <c r="F61" s="128">
        <v>100</v>
      </c>
      <c r="G61" s="128">
        <v>100</v>
      </c>
      <c r="H61" s="129">
        <v>100</v>
      </c>
    </row>
    <row r="62" spans="2:8" ht="45.75" customHeight="1" thickBot="1" x14ac:dyDescent="0.2">
      <c r="B62" s="130"/>
      <c r="C62" s="1191" t="s">
        <v>613</v>
      </c>
      <c r="D62" s="1192"/>
      <c r="E62" s="1193"/>
      <c r="F62" s="131">
        <v>77</v>
      </c>
      <c r="G62" s="131">
        <v>76</v>
      </c>
      <c r="H62" s="132">
        <v>75</v>
      </c>
    </row>
    <row r="63" spans="2:8" ht="52.5" customHeight="1" thickBot="1" x14ac:dyDescent="0.2">
      <c r="B63" s="133"/>
      <c r="C63" s="1194" t="s">
        <v>52</v>
      </c>
      <c r="D63" s="1194"/>
      <c r="E63" s="1195"/>
      <c r="F63" s="134">
        <v>4529</v>
      </c>
      <c r="G63" s="134">
        <v>4857</v>
      </c>
      <c r="H63" s="135">
        <v>5342</v>
      </c>
    </row>
    <row r="64" spans="2:8" x14ac:dyDescent="0.15"/>
  </sheetData>
  <sheetProtection algorithmName="SHA-512" hashValue="i6mvwoGEo8E86KXJmHtweingIDeH3Vt5O9jCvgd32CrL8ADBUSABjVWyCXZy1sLrzXImZHgP49z7n4s4i8Zplg==" saltValue="ZG0L6MHVtevw+bWNFYaTe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3C6671-FE56-41AD-AB27-DFFC03424F49}">
  <sheetPr>
    <pageSetUpPr fitToPage="1"/>
  </sheetPr>
  <dimension ref="A1:DE85"/>
  <sheetViews>
    <sheetView showGridLines="0" tabSelected="1" topLeftCell="A52" zoomScale="85" zoomScaleNormal="85" zoomScaleSheetLayoutView="55" workbookViewId="0">
      <selection activeCell="AL84" sqref="AL84"/>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2"/>
      <c r="B1" s="1203"/>
      <c r="DD1" s="255"/>
      <c r="DE1" s="255"/>
    </row>
    <row r="2" spans="1:109" ht="25.5" customHeight="1" x14ac:dyDescent="0.15">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15">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x14ac:dyDescent="0.15">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x14ac:dyDescent="0.15">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x14ac:dyDescent="0.15">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x14ac:dyDescent="0.15">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x14ac:dyDescent="0.15">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x14ac:dyDescent="0.15">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x14ac:dyDescent="0.15">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x14ac:dyDescent="0.15">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x14ac:dyDescent="0.15">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x14ac:dyDescent="0.15">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x14ac:dyDescent="0.15">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x14ac:dyDescent="0.15">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x14ac:dyDescent="0.15">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x14ac:dyDescent="0.15">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x14ac:dyDescent="0.15">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x14ac:dyDescent="0.15">
      <c r="DD19" s="255"/>
      <c r="DE19" s="255"/>
    </row>
    <row r="20" spans="1:109" x14ac:dyDescent="0.15">
      <c r="DD20" s="255"/>
      <c r="DE20" s="255"/>
    </row>
    <row r="21" spans="1:109" ht="17.25" customHeight="1" x14ac:dyDescent="0.15">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7"/>
      <c r="DD40" s="1207"/>
      <c r="DE40" s="255"/>
    </row>
    <row r="41" spans="2:109" ht="17.25" x14ac:dyDescent="0.15">
      <c r="B41" s="256" t="s">
        <v>614</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8"/>
      <c r="I42" s="1209"/>
      <c r="J42" s="1209"/>
      <c r="K42" s="1209"/>
      <c r="AM42" s="1208"/>
      <c r="AN42" s="1208" t="s">
        <v>615</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15">
      <c r="B43" s="259"/>
      <c r="AN43" s="1210" t="s">
        <v>616</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x14ac:dyDescent="0.15">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x14ac:dyDescent="0.15">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x14ac:dyDescent="0.15">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x14ac:dyDescent="0.15">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x14ac:dyDescent="0.15">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x14ac:dyDescent="0.15">
      <c r="B49" s="259"/>
      <c r="AN49" s="255" t="s">
        <v>617</v>
      </c>
    </row>
    <row r="50" spans="1:109" x14ac:dyDescent="0.15">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573</v>
      </c>
      <c r="BQ50" s="1226"/>
      <c r="BR50" s="1226"/>
      <c r="BS50" s="1226"/>
      <c r="BT50" s="1226"/>
      <c r="BU50" s="1226"/>
      <c r="BV50" s="1226"/>
      <c r="BW50" s="1226"/>
      <c r="BX50" s="1226" t="s">
        <v>574</v>
      </c>
      <c r="BY50" s="1226"/>
      <c r="BZ50" s="1226"/>
      <c r="CA50" s="1226"/>
      <c r="CB50" s="1226"/>
      <c r="CC50" s="1226"/>
      <c r="CD50" s="1226"/>
      <c r="CE50" s="1226"/>
      <c r="CF50" s="1226" t="s">
        <v>575</v>
      </c>
      <c r="CG50" s="1226"/>
      <c r="CH50" s="1226"/>
      <c r="CI50" s="1226"/>
      <c r="CJ50" s="1226"/>
      <c r="CK50" s="1226"/>
      <c r="CL50" s="1226"/>
      <c r="CM50" s="1226"/>
      <c r="CN50" s="1226" t="s">
        <v>576</v>
      </c>
      <c r="CO50" s="1226"/>
      <c r="CP50" s="1226"/>
      <c r="CQ50" s="1226"/>
      <c r="CR50" s="1226"/>
      <c r="CS50" s="1226"/>
      <c r="CT50" s="1226"/>
      <c r="CU50" s="1226"/>
      <c r="CV50" s="1226" t="s">
        <v>577</v>
      </c>
      <c r="CW50" s="1226"/>
      <c r="CX50" s="1226"/>
      <c r="CY50" s="1226"/>
      <c r="CZ50" s="1226"/>
      <c r="DA50" s="1226"/>
      <c r="DB50" s="1226"/>
      <c r="DC50" s="1226"/>
    </row>
    <row r="51" spans="1:109" ht="13.5" customHeight="1" x14ac:dyDescent="0.15">
      <c r="B51" s="259"/>
      <c r="G51" s="1227"/>
      <c r="H51" s="1227"/>
      <c r="I51" s="1228"/>
      <c r="J51" s="1228"/>
      <c r="K51" s="1229"/>
      <c r="L51" s="1229"/>
      <c r="M51" s="1229"/>
      <c r="N51" s="1229"/>
      <c r="AM51" s="1219"/>
      <c r="AN51" s="1230" t="s">
        <v>618</v>
      </c>
      <c r="AO51" s="1230"/>
      <c r="AP51" s="1230"/>
      <c r="AQ51" s="1230"/>
      <c r="AR51" s="1230"/>
      <c r="AS51" s="1230"/>
      <c r="AT51" s="1230"/>
      <c r="AU51" s="1230"/>
      <c r="AV51" s="1230"/>
      <c r="AW51" s="1230"/>
      <c r="AX51" s="1230"/>
      <c r="AY51" s="1230"/>
      <c r="AZ51" s="1230"/>
      <c r="BA51" s="1230"/>
      <c r="BB51" s="1230" t="s">
        <v>619</v>
      </c>
      <c r="BC51" s="1230"/>
      <c r="BD51" s="1230"/>
      <c r="BE51" s="1230"/>
      <c r="BF51" s="1230"/>
      <c r="BG51" s="1230"/>
      <c r="BH51" s="1230"/>
      <c r="BI51" s="1230"/>
      <c r="BJ51" s="1230"/>
      <c r="BK51" s="1230"/>
      <c r="BL51" s="1230"/>
      <c r="BM51" s="1230"/>
      <c r="BN51" s="1230"/>
      <c r="BO51" s="1230"/>
      <c r="BP51" s="1231"/>
      <c r="BQ51" s="1231"/>
      <c r="BR51" s="1231"/>
      <c r="BS51" s="1231"/>
      <c r="BT51" s="1231"/>
      <c r="BU51" s="1231"/>
      <c r="BV51" s="1231"/>
      <c r="BW51" s="1231"/>
      <c r="BX51" s="1231"/>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x14ac:dyDescent="0.15">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x14ac:dyDescent="0.15">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620</v>
      </c>
      <c r="BC53" s="1230"/>
      <c r="BD53" s="1230"/>
      <c r="BE53" s="1230"/>
      <c r="BF53" s="1230"/>
      <c r="BG53" s="1230"/>
      <c r="BH53" s="1230"/>
      <c r="BI53" s="1230"/>
      <c r="BJ53" s="1230"/>
      <c r="BK53" s="1230"/>
      <c r="BL53" s="1230"/>
      <c r="BM53" s="1230"/>
      <c r="BN53" s="1230"/>
      <c r="BO53" s="1230"/>
      <c r="BP53" s="1231">
        <v>52.7</v>
      </c>
      <c r="BQ53" s="1231"/>
      <c r="BR53" s="1231"/>
      <c r="BS53" s="1231"/>
      <c r="BT53" s="1231"/>
      <c r="BU53" s="1231"/>
      <c r="BV53" s="1231"/>
      <c r="BW53" s="1231"/>
      <c r="BX53" s="1231">
        <v>54.1</v>
      </c>
      <c r="BY53" s="1231"/>
      <c r="BZ53" s="1231"/>
      <c r="CA53" s="1231"/>
      <c r="CB53" s="1231"/>
      <c r="CC53" s="1231"/>
      <c r="CD53" s="1231"/>
      <c r="CE53" s="1231"/>
      <c r="CF53" s="1231">
        <v>56</v>
      </c>
      <c r="CG53" s="1231"/>
      <c r="CH53" s="1231"/>
      <c r="CI53" s="1231"/>
      <c r="CJ53" s="1231"/>
      <c r="CK53" s="1231"/>
      <c r="CL53" s="1231"/>
      <c r="CM53" s="1231"/>
      <c r="CN53" s="1231">
        <v>59.6</v>
      </c>
      <c r="CO53" s="1231"/>
      <c r="CP53" s="1231"/>
      <c r="CQ53" s="1231"/>
      <c r="CR53" s="1231"/>
      <c r="CS53" s="1231"/>
      <c r="CT53" s="1231"/>
      <c r="CU53" s="1231"/>
      <c r="CV53" s="1231">
        <v>61.4</v>
      </c>
      <c r="CW53" s="1231"/>
      <c r="CX53" s="1231"/>
      <c r="CY53" s="1231"/>
      <c r="CZ53" s="1231"/>
      <c r="DA53" s="1231"/>
      <c r="DB53" s="1231"/>
      <c r="DC53" s="1231"/>
    </row>
    <row r="54" spans="1:109" x14ac:dyDescent="0.15">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x14ac:dyDescent="0.15">
      <c r="A55" s="1209"/>
      <c r="B55" s="259"/>
      <c r="G55" s="1220"/>
      <c r="H55" s="1220"/>
      <c r="I55" s="1220"/>
      <c r="J55" s="1220"/>
      <c r="K55" s="1229"/>
      <c r="L55" s="1229"/>
      <c r="M55" s="1229"/>
      <c r="N55" s="1229"/>
      <c r="AN55" s="1226" t="s">
        <v>621</v>
      </c>
      <c r="AO55" s="1226"/>
      <c r="AP55" s="1226"/>
      <c r="AQ55" s="1226"/>
      <c r="AR55" s="1226"/>
      <c r="AS55" s="1226"/>
      <c r="AT55" s="1226"/>
      <c r="AU55" s="1226"/>
      <c r="AV55" s="1226"/>
      <c r="AW55" s="1226"/>
      <c r="AX55" s="1226"/>
      <c r="AY55" s="1226"/>
      <c r="AZ55" s="1226"/>
      <c r="BA55" s="1226"/>
      <c r="BB55" s="1230" t="s">
        <v>619</v>
      </c>
      <c r="BC55" s="1230"/>
      <c r="BD55" s="1230"/>
      <c r="BE55" s="1230"/>
      <c r="BF55" s="1230"/>
      <c r="BG55" s="1230"/>
      <c r="BH55" s="1230"/>
      <c r="BI55" s="1230"/>
      <c r="BJ55" s="1230"/>
      <c r="BK55" s="1230"/>
      <c r="BL55" s="1230"/>
      <c r="BM55" s="1230"/>
      <c r="BN55" s="1230"/>
      <c r="BO55" s="1230"/>
      <c r="BP55" s="1231">
        <v>20.9</v>
      </c>
      <c r="BQ55" s="1231"/>
      <c r="BR55" s="1231"/>
      <c r="BS55" s="1231"/>
      <c r="BT55" s="1231"/>
      <c r="BU55" s="1231"/>
      <c r="BV55" s="1231"/>
      <c r="BW55" s="1231"/>
      <c r="BX55" s="1231">
        <v>21</v>
      </c>
      <c r="BY55" s="1231"/>
      <c r="BZ55" s="1231"/>
      <c r="CA55" s="1231"/>
      <c r="CB55" s="1231"/>
      <c r="CC55" s="1231"/>
      <c r="CD55" s="1231"/>
      <c r="CE55" s="1231"/>
      <c r="CF55" s="1231">
        <v>23.5</v>
      </c>
      <c r="CG55" s="1231"/>
      <c r="CH55" s="1231"/>
      <c r="CI55" s="1231"/>
      <c r="CJ55" s="1231"/>
      <c r="CK55" s="1231"/>
      <c r="CL55" s="1231"/>
      <c r="CM55" s="1231"/>
      <c r="CN55" s="1231">
        <v>8.5</v>
      </c>
      <c r="CO55" s="1231"/>
      <c r="CP55" s="1231"/>
      <c r="CQ55" s="1231"/>
      <c r="CR55" s="1231"/>
      <c r="CS55" s="1231"/>
      <c r="CT55" s="1231"/>
      <c r="CU55" s="1231"/>
      <c r="CV55" s="1231">
        <v>0</v>
      </c>
      <c r="CW55" s="1231"/>
      <c r="CX55" s="1231"/>
      <c r="CY55" s="1231"/>
      <c r="CZ55" s="1231"/>
      <c r="DA55" s="1231"/>
      <c r="DB55" s="1231"/>
      <c r="DC55" s="1231"/>
    </row>
    <row r="56" spans="1:109" x14ac:dyDescent="0.15">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x14ac:dyDescent="0.15">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620</v>
      </c>
      <c r="BC57" s="1230"/>
      <c r="BD57" s="1230"/>
      <c r="BE57" s="1230"/>
      <c r="BF57" s="1230"/>
      <c r="BG57" s="1230"/>
      <c r="BH57" s="1230"/>
      <c r="BI57" s="1230"/>
      <c r="BJ57" s="1230"/>
      <c r="BK57" s="1230"/>
      <c r="BL57" s="1230"/>
      <c r="BM57" s="1230"/>
      <c r="BN57" s="1230"/>
      <c r="BO57" s="1230"/>
      <c r="BP57" s="1231">
        <v>60.5</v>
      </c>
      <c r="BQ57" s="1231"/>
      <c r="BR57" s="1231"/>
      <c r="BS57" s="1231"/>
      <c r="BT57" s="1231"/>
      <c r="BU57" s="1231"/>
      <c r="BV57" s="1231"/>
      <c r="BW57" s="1231"/>
      <c r="BX57" s="1231">
        <v>61.4</v>
      </c>
      <c r="BY57" s="1231"/>
      <c r="BZ57" s="1231"/>
      <c r="CA57" s="1231"/>
      <c r="CB57" s="1231"/>
      <c r="CC57" s="1231"/>
      <c r="CD57" s="1231"/>
      <c r="CE57" s="1231"/>
      <c r="CF57" s="1231">
        <v>62</v>
      </c>
      <c r="CG57" s="1231"/>
      <c r="CH57" s="1231"/>
      <c r="CI57" s="1231"/>
      <c r="CJ57" s="1231"/>
      <c r="CK57" s="1231"/>
      <c r="CL57" s="1231"/>
      <c r="CM57" s="1231"/>
      <c r="CN57" s="1231">
        <v>62</v>
      </c>
      <c r="CO57" s="1231"/>
      <c r="CP57" s="1231"/>
      <c r="CQ57" s="1231"/>
      <c r="CR57" s="1231"/>
      <c r="CS57" s="1231"/>
      <c r="CT57" s="1231"/>
      <c r="CU57" s="1231"/>
      <c r="CV57" s="1231">
        <v>63.1</v>
      </c>
      <c r="CW57" s="1231"/>
      <c r="CX57" s="1231"/>
      <c r="CY57" s="1231"/>
      <c r="CZ57" s="1231"/>
      <c r="DA57" s="1231"/>
      <c r="DB57" s="1231"/>
      <c r="DC57" s="1231"/>
      <c r="DD57" s="1234"/>
      <c r="DE57" s="1232"/>
    </row>
    <row r="58" spans="1:109" s="1209" customFormat="1" x14ac:dyDescent="0.15">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x14ac:dyDescent="0.15">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x14ac:dyDescent="0.15">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x14ac:dyDescent="0.15">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x14ac:dyDescent="0.15">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7.25" x14ac:dyDescent="0.15">
      <c r="B63" s="312" t="s">
        <v>622</v>
      </c>
    </row>
    <row r="64" spans="1:109" x14ac:dyDescent="0.15">
      <c r="B64" s="259"/>
      <c r="G64" s="1208"/>
      <c r="I64" s="1240"/>
      <c r="J64" s="1240"/>
      <c r="K64" s="1240"/>
      <c r="L64" s="1240"/>
      <c r="M64" s="1240"/>
      <c r="N64" s="1241"/>
      <c r="AM64" s="1208"/>
      <c r="AN64" s="1208" t="s">
        <v>615</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x14ac:dyDescent="0.15">
      <c r="B65" s="259"/>
      <c r="AN65" s="1242" t="s">
        <v>623</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x14ac:dyDescent="0.15">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x14ac:dyDescent="0.15">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x14ac:dyDescent="0.15">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x14ac:dyDescent="0.15">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x14ac:dyDescent="0.15">
      <c r="B70" s="259"/>
      <c r="H70" s="1243"/>
      <c r="I70" s="1243"/>
      <c r="J70" s="1244"/>
      <c r="K70" s="1244"/>
      <c r="L70" s="1245"/>
      <c r="M70" s="1244"/>
      <c r="N70" s="1245"/>
      <c r="AN70" s="1219"/>
      <c r="AO70" s="1219"/>
      <c r="AP70" s="1219"/>
      <c r="AZ70" s="1219"/>
      <c r="BA70" s="1219"/>
      <c r="BB70" s="1219"/>
      <c r="BL70" s="1219"/>
      <c r="BM70" s="1219"/>
      <c r="BN70" s="1219"/>
      <c r="BX70" s="1219"/>
      <c r="BY70" s="1219"/>
      <c r="BZ70" s="1219"/>
      <c r="CJ70" s="1219"/>
      <c r="CK70" s="1219"/>
      <c r="CL70" s="1219"/>
      <c r="CV70" s="1219"/>
      <c r="CW70" s="1219"/>
      <c r="CX70" s="1219"/>
    </row>
    <row r="71" spans="2:107" x14ac:dyDescent="0.15">
      <c r="B71" s="259"/>
      <c r="G71" s="1246"/>
      <c r="I71" s="1247"/>
      <c r="J71" s="1244"/>
      <c r="K71" s="1244"/>
      <c r="L71" s="1245"/>
      <c r="M71" s="1244"/>
      <c r="N71" s="1245"/>
      <c r="AM71" s="1246"/>
      <c r="AN71" s="255" t="s">
        <v>617</v>
      </c>
    </row>
    <row r="72" spans="2:107" x14ac:dyDescent="0.15">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573</v>
      </c>
      <c r="BQ72" s="1226"/>
      <c r="BR72" s="1226"/>
      <c r="BS72" s="1226"/>
      <c r="BT72" s="1226"/>
      <c r="BU72" s="1226"/>
      <c r="BV72" s="1226"/>
      <c r="BW72" s="1226"/>
      <c r="BX72" s="1226" t="s">
        <v>574</v>
      </c>
      <c r="BY72" s="1226"/>
      <c r="BZ72" s="1226"/>
      <c r="CA72" s="1226"/>
      <c r="CB72" s="1226"/>
      <c r="CC72" s="1226"/>
      <c r="CD72" s="1226"/>
      <c r="CE72" s="1226"/>
      <c r="CF72" s="1226" t="s">
        <v>575</v>
      </c>
      <c r="CG72" s="1226"/>
      <c r="CH72" s="1226"/>
      <c r="CI72" s="1226"/>
      <c r="CJ72" s="1226"/>
      <c r="CK72" s="1226"/>
      <c r="CL72" s="1226"/>
      <c r="CM72" s="1226"/>
      <c r="CN72" s="1226" t="s">
        <v>576</v>
      </c>
      <c r="CO72" s="1226"/>
      <c r="CP72" s="1226"/>
      <c r="CQ72" s="1226"/>
      <c r="CR72" s="1226"/>
      <c r="CS72" s="1226"/>
      <c r="CT72" s="1226"/>
      <c r="CU72" s="1226"/>
      <c r="CV72" s="1226" t="s">
        <v>577</v>
      </c>
      <c r="CW72" s="1226"/>
      <c r="CX72" s="1226"/>
      <c r="CY72" s="1226"/>
      <c r="CZ72" s="1226"/>
      <c r="DA72" s="1226"/>
      <c r="DB72" s="1226"/>
      <c r="DC72" s="1226"/>
    </row>
    <row r="73" spans="2:107" x14ac:dyDescent="0.15">
      <c r="B73" s="259"/>
      <c r="G73" s="1227"/>
      <c r="H73" s="1227"/>
      <c r="I73" s="1227"/>
      <c r="J73" s="1227"/>
      <c r="K73" s="1248"/>
      <c r="L73" s="1248"/>
      <c r="M73" s="1248"/>
      <c r="N73" s="1248"/>
      <c r="AM73" s="1219"/>
      <c r="AN73" s="1230" t="s">
        <v>618</v>
      </c>
      <c r="AO73" s="1230"/>
      <c r="AP73" s="1230"/>
      <c r="AQ73" s="1230"/>
      <c r="AR73" s="1230"/>
      <c r="AS73" s="1230"/>
      <c r="AT73" s="1230"/>
      <c r="AU73" s="1230"/>
      <c r="AV73" s="1230"/>
      <c r="AW73" s="1230"/>
      <c r="AX73" s="1230"/>
      <c r="AY73" s="1230"/>
      <c r="AZ73" s="1230"/>
      <c r="BA73" s="1230"/>
      <c r="BB73" s="1230" t="s">
        <v>619</v>
      </c>
      <c r="BC73" s="1230"/>
      <c r="BD73" s="1230"/>
      <c r="BE73" s="1230"/>
      <c r="BF73" s="1230"/>
      <c r="BG73" s="1230"/>
      <c r="BH73" s="1230"/>
      <c r="BI73" s="1230"/>
      <c r="BJ73" s="1230"/>
      <c r="BK73" s="1230"/>
      <c r="BL73" s="1230"/>
      <c r="BM73" s="1230"/>
      <c r="BN73" s="1230"/>
      <c r="BO73" s="1230"/>
      <c r="BP73" s="1231"/>
      <c r="BQ73" s="1231"/>
      <c r="BR73" s="1231"/>
      <c r="BS73" s="1231"/>
      <c r="BT73" s="1231"/>
      <c r="BU73" s="1231"/>
      <c r="BV73" s="1231"/>
      <c r="BW73" s="1231"/>
      <c r="BX73" s="1231"/>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x14ac:dyDescent="0.15">
      <c r="B74" s="259"/>
      <c r="G74" s="1227"/>
      <c r="H74" s="1227"/>
      <c r="I74" s="1227"/>
      <c r="J74" s="1227"/>
      <c r="K74" s="1248"/>
      <c r="L74" s="1248"/>
      <c r="M74" s="1248"/>
      <c r="N74" s="1248"/>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x14ac:dyDescent="0.15">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624</v>
      </c>
      <c r="BC75" s="1230"/>
      <c r="BD75" s="1230"/>
      <c r="BE75" s="1230"/>
      <c r="BF75" s="1230"/>
      <c r="BG75" s="1230"/>
      <c r="BH75" s="1230"/>
      <c r="BI75" s="1230"/>
      <c r="BJ75" s="1230"/>
      <c r="BK75" s="1230"/>
      <c r="BL75" s="1230"/>
      <c r="BM75" s="1230"/>
      <c r="BN75" s="1230"/>
      <c r="BO75" s="1230"/>
      <c r="BP75" s="1231">
        <v>9.1</v>
      </c>
      <c r="BQ75" s="1231"/>
      <c r="BR75" s="1231"/>
      <c r="BS75" s="1231"/>
      <c r="BT75" s="1231"/>
      <c r="BU75" s="1231"/>
      <c r="BV75" s="1231"/>
      <c r="BW75" s="1231"/>
      <c r="BX75" s="1231">
        <v>7.8</v>
      </c>
      <c r="BY75" s="1231"/>
      <c r="BZ75" s="1231"/>
      <c r="CA75" s="1231"/>
      <c r="CB75" s="1231"/>
      <c r="CC75" s="1231"/>
      <c r="CD75" s="1231"/>
      <c r="CE75" s="1231"/>
      <c r="CF75" s="1231">
        <v>5.6</v>
      </c>
      <c r="CG75" s="1231"/>
      <c r="CH75" s="1231"/>
      <c r="CI75" s="1231"/>
      <c r="CJ75" s="1231"/>
      <c r="CK75" s="1231"/>
      <c r="CL75" s="1231"/>
      <c r="CM75" s="1231"/>
      <c r="CN75" s="1231">
        <v>3.4</v>
      </c>
      <c r="CO75" s="1231"/>
      <c r="CP75" s="1231"/>
      <c r="CQ75" s="1231"/>
      <c r="CR75" s="1231"/>
      <c r="CS75" s="1231"/>
      <c r="CT75" s="1231"/>
      <c r="CU75" s="1231"/>
      <c r="CV75" s="1231">
        <v>2.2999999999999998</v>
      </c>
      <c r="CW75" s="1231"/>
      <c r="CX75" s="1231"/>
      <c r="CY75" s="1231"/>
      <c r="CZ75" s="1231"/>
      <c r="DA75" s="1231"/>
      <c r="DB75" s="1231"/>
      <c r="DC75" s="1231"/>
    </row>
    <row r="76" spans="2:107" x14ac:dyDescent="0.15">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x14ac:dyDescent="0.15">
      <c r="B77" s="259"/>
      <c r="G77" s="1220"/>
      <c r="H77" s="1220"/>
      <c r="I77" s="1220"/>
      <c r="J77" s="1220"/>
      <c r="K77" s="1248"/>
      <c r="L77" s="1248"/>
      <c r="M77" s="1248"/>
      <c r="N77" s="1248"/>
      <c r="AN77" s="1226" t="s">
        <v>621</v>
      </c>
      <c r="AO77" s="1226"/>
      <c r="AP77" s="1226"/>
      <c r="AQ77" s="1226"/>
      <c r="AR77" s="1226"/>
      <c r="AS77" s="1226"/>
      <c r="AT77" s="1226"/>
      <c r="AU77" s="1226"/>
      <c r="AV77" s="1226"/>
      <c r="AW77" s="1226"/>
      <c r="AX77" s="1226"/>
      <c r="AY77" s="1226"/>
      <c r="AZ77" s="1226"/>
      <c r="BA77" s="1226"/>
      <c r="BB77" s="1230" t="s">
        <v>619</v>
      </c>
      <c r="BC77" s="1230"/>
      <c r="BD77" s="1230"/>
      <c r="BE77" s="1230"/>
      <c r="BF77" s="1230"/>
      <c r="BG77" s="1230"/>
      <c r="BH77" s="1230"/>
      <c r="BI77" s="1230"/>
      <c r="BJ77" s="1230"/>
      <c r="BK77" s="1230"/>
      <c r="BL77" s="1230"/>
      <c r="BM77" s="1230"/>
      <c r="BN77" s="1230"/>
      <c r="BO77" s="1230"/>
      <c r="BP77" s="1231">
        <v>20.9</v>
      </c>
      <c r="BQ77" s="1231"/>
      <c r="BR77" s="1231"/>
      <c r="BS77" s="1231"/>
      <c r="BT77" s="1231"/>
      <c r="BU77" s="1231"/>
      <c r="BV77" s="1231"/>
      <c r="BW77" s="1231"/>
      <c r="BX77" s="1231">
        <v>21</v>
      </c>
      <c r="BY77" s="1231"/>
      <c r="BZ77" s="1231"/>
      <c r="CA77" s="1231"/>
      <c r="CB77" s="1231"/>
      <c r="CC77" s="1231"/>
      <c r="CD77" s="1231"/>
      <c r="CE77" s="1231"/>
      <c r="CF77" s="1231">
        <v>23.5</v>
      </c>
      <c r="CG77" s="1231"/>
      <c r="CH77" s="1231"/>
      <c r="CI77" s="1231"/>
      <c r="CJ77" s="1231"/>
      <c r="CK77" s="1231"/>
      <c r="CL77" s="1231"/>
      <c r="CM77" s="1231"/>
      <c r="CN77" s="1231">
        <v>8.5</v>
      </c>
      <c r="CO77" s="1231"/>
      <c r="CP77" s="1231"/>
      <c r="CQ77" s="1231"/>
      <c r="CR77" s="1231"/>
      <c r="CS77" s="1231"/>
      <c r="CT77" s="1231"/>
      <c r="CU77" s="1231"/>
      <c r="CV77" s="1231">
        <v>0</v>
      </c>
      <c r="CW77" s="1231"/>
      <c r="CX77" s="1231"/>
      <c r="CY77" s="1231"/>
      <c r="CZ77" s="1231"/>
      <c r="DA77" s="1231"/>
      <c r="DB77" s="1231"/>
      <c r="DC77" s="1231"/>
    </row>
    <row r="78" spans="2:107" x14ac:dyDescent="0.15">
      <c r="B78" s="259"/>
      <c r="G78" s="1220"/>
      <c r="H78" s="1220"/>
      <c r="I78" s="1220"/>
      <c r="J78" s="1220"/>
      <c r="K78" s="1248"/>
      <c r="L78" s="1248"/>
      <c r="M78" s="1248"/>
      <c r="N78" s="1248"/>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x14ac:dyDescent="0.15">
      <c r="B79" s="259"/>
      <c r="G79" s="1220"/>
      <c r="H79" s="1220"/>
      <c r="I79" s="1233"/>
      <c r="J79" s="1233"/>
      <c r="K79" s="1249"/>
      <c r="L79" s="1249"/>
      <c r="M79" s="1249"/>
      <c r="N79" s="1249"/>
      <c r="AN79" s="1226"/>
      <c r="AO79" s="1226"/>
      <c r="AP79" s="1226"/>
      <c r="AQ79" s="1226"/>
      <c r="AR79" s="1226"/>
      <c r="AS79" s="1226"/>
      <c r="AT79" s="1226"/>
      <c r="AU79" s="1226"/>
      <c r="AV79" s="1226"/>
      <c r="AW79" s="1226"/>
      <c r="AX79" s="1226"/>
      <c r="AY79" s="1226"/>
      <c r="AZ79" s="1226"/>
      <c r="BA79" s="1226"/>
      <c r="BB79" s="1230" t="s">
        <v>624</v>
      </c>
      <c r="BC79" s="1230"/>
      <c r="BD79" s="1230"/>
      <c r="BE79" s="1230"/>
      <c r="BF79" s="1230"/>
      <c r="BG79" s="1230"/>
      <c r="BH79" s="1230"/>
      <c r="BI79" s="1230"/>
      <c r="BJ79" s="1230"/>
      <c r="BK79" s="1230"/>
      <c r="BL79" s="1230"/>
      <c r="BM79" s="1230"/>
      <c r="BN79" s="1230"/>
      <c r="BO79" s="1230"/>
      <c r="BP79" s="1231">
        <v>9.1</v>
      </c>
      <c r="BQ79" s="1231"/>
      <c r="BR79" s="1231"/>
      <c r="BS79" s="1231"/>
      <c r="BT79" s="1231"/>
      <c r="BU79" s="1231"/>
      <c r="BV79" s="1231"/>
      <c r="BW79" s="1231"/>
      <c r="BX79" s="1231">
        <v>9.1999999999999993</v>
      </c>
      <c r="BY79" s="1231"/>
      <c r="BZ79" s="1231"/>
      <c r="CA79" s="1231"/>
      <c r="CB79" s="1231"/>
      <c r="CC79" s="1231"/>
      <c r="CD79" s="1231"/>
      <c r="CE79" s="1231"/>
      <c r="CF79" s="1231">
        <v>8.6</v>
      </c>
      <c r="CG79" s="1231"/>
      <c r="CH79" s="1231"/>
      <c r="CI79" s="1231"/>
      <c r="CJ79" s="1231"/>
      <c r="CK79" s="1231"/>
      <c r="CL79" s="1231"/>
      <c r="CM79" s="1231"/>
      <c r="CN79" s="1231">
        <v>8.1999999999999993</v>
      </c>
      <c r="CO79" s="1231"/>
      <c r="CP79" s="1231"/>
      <c r="CQ79" s="1231"/>
      <c r="CR79" s="1231"/>
      <c r="CS79" s="1231"/>
      <c r="CT79" s="1231"/>
      <c r="CU79" s="1231"/>
      <c r="CV79" s="1231">
        <v>8.4</v>
      </c>
      <c r="CW79" s="1231"/>
      <c r="CX79" s="1231"/>
      <c r="CY79" s="1231"/>
      <c r="CZ79" s="1231"/>
      <c r="DA79" s="1231"/>
      <c r="DB79" s="1231"/>
      <c r="DC79" s="1231"/>
    </row>
    <row r="80" spans="2:107" x14ac:dyDescent="0.15">
      <c r="B80" s="259"/>
      <c r="G80" s="1220"/>
      <c r="H80" s="1220"/>
      <c r="I80" s="1233"/>
      <c r="J80" s="1233"/>
      <c r="K80" s="1249"/>
      <c r="L80" s="1249"/>
      <c r="M80" s="1249"/>
      <c r="N80" s="1249"/>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x14ac:dyDescent="0.15">
      <c r="B81" s="259"/>
    </row>
    <row r="82" spans="2:109" ht="17.25" x14ac:dyDescent="0.15">
      <c r="B82" s="259"/>
      <c r="K82" s="1250"/>
      <c r="L82" s="1250"/>
      <c r="M82" s="1250"/>
      <c r="N82" s="1250"/>
      <c r="AQ82" s="1250"/>
      <c r="AR82" s="1250"/>
      <c r="AS82" s="1250"/>
      <c r="AT82" s="1250"/>
      <c r="BC82" s="1250"/>
      <c r="BD82" s="1250"/>
      <c r="BE82" s="1250"/>
      <c r="BF82" s="1250"/>
      <c r="BO82" s="1250"/>
      <c r="BP82" s="1250"/>
      <c r="BQ82" s="1250"/>
      <c r="BR82" s="1250"/>
      <c r="CA82" s="1250"/>
      <c r="CB82" s="1250"/>
      <c r="CC82" s="1250"/>
      <c r="CD82" s="1250"/>
      <c r="CM82" s="1250"/>
      <c r="CN82" s="1250"/>
      <c r="CO82" s="1250"/>
      <c r="CP82" s="1250"/>
      <c r="CY82" s="1250"/>
      <c r="CZ82" s="1250"/>
      <c r="DA82" s="1250"/>
      <c r="DB82" s="1250"/>
      <c r="DC82" s="1250"/>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jWXs/NUSgD2kCS+zV/TsZDtIP1BPiW8FHppssCEsOY4KVNIsAA/RHlZogfW8zSBoHuZ0rm16j+ZTkbpxzT65WA==" saltValue="ynOOQkxYVoIR1Bl3xFBIT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2848B4-D3CF-4E30-81A5-A0841740A07E}">
  <sheetPr>
    <pageSetUpPr fitToPage="1"/>
  </sheetPr>
  <dimension ref="A1:DR125"/>
  <sheetViews>
    <sheetView showGridLines="0" topLeftCell="E90" zoomScale="80" zoomScaleNormal="80" zoomScaleSheetLayoutView="70" workbookViewId="0">
      <selection activeCell="U73" sqref="U73"/>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520</v>
      </c>
    </row>
  </sheetData>
  <sheetProtection algorithmName="SHA-512" hashValue="bwKIVw2IduVEaPvQFIEDsqv4VtObJsznWdS4f9oWmfVJNQJESqm4UUBpGHxdWm0wRusLDpqKrREh8x4yQwuCMw==" saltValue="mMNYljaB38jmV2p/n7Ycs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1B8C87-A5AD-4434-89C3-9AC018475C7A}">
  <sheetPr>
    <pageSetUpPr fitToPage="1"/>
  </sheetPr>
  <dimension ref="A1:DR125"/>
  <sheetViews>
    <sheetView showGridLines="0" topLeftCell="E85" zoomScale="80" zoomScaleNormal="80" zoomScaleSheetLayoutView="55" workbookViewId="0">
      <selection activeCell="U73" sqref="U73"/>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520</v>
      </c>
    </row>
  </sheetData>
  <sheetProtection algorithmName="SHA-512" hashValue="6fPcBYER70LVKKYqMyMbW/+xT+ZfdwZNB8/7cyd7ntZ1iDcUCcBjMauIe9z6ly30jeTxWY0Gpayd94mIldcTig==" saltValue="INpyZYnueBc48N/3iujUh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53</v>
      </c>
      <c r="E2" s="147"/>
      <c r="F2" s="148" t="s">
        <v>570</v>
      </c>
      <c r="G2" s="149"/>
      <c r="H2" s="150"/>
    </row>
    <row r="3" spans="1:8" x14ac:dyDescent="0.15">
      <c r="A3" s="146" t="s">
        <v>563</v>
      </c>
      <c r="B3" s="151"/>
      <c r="C3" s="152"/>
      <c r="D3" s="153">
        <v>149748</v>
      </c>
      <c r="E3" s="154"/>
      <c r="F3" s="155">
        <v>108252</v>
      </c>
      <c r="G3" s="156"/>
      <c r="H3" s="157"/>
    </row>
    <row r="4" spans="1:8" x14ac:dyDescent="0.15">
      <c r="A4" s="158"/>
      <c r="B4" s="159"/>
      <c r="C4" s="160"/>
      <c r="D4" s="161">
        <v>100119</v>
      </c>
      <c r="E4" s="162"/>
      <c r="F4" s="163">
        <v>50321</v>
      </c>
      <c r="G4" s="164"/>
      <c r="H4" s="165"/>
    </row>
    <row r="5" spans="1:8" x14ac:dyDescent="0.15">
      <c r="A5" s="146" t="s">
        <v>565</v>
      </c>
      <c r="B5" s="151"/>
      <c r="C5" s="152"/>
      <c r="D5" s="153">
        <v>145587</v>
      </c>
      <c r="E5" s="154"/>
      <c r="F5" s="155">
        <v>93492</v>
      </c>
      <c r="G5" s="156"/>
      <c r="H5" s="157"/>
    </row>
    <row r="6" spans="1:8" x14ac:dyDescent="0.15">
      <c r="A6" s="158"/>
      <c r="B6" s="159"/>
      <c r="C6" s="160"/>
      <c r="D6" s="161">
        <v>63003</v>
      </c>
      <c r="E6" s="162"/>
      <c r="F6" s="163">
        <v>53316</v>
      </c>
      <c r="G6" s="164"/>
      <c r="H6" s="165"/>
    </row>
    <row r="7" spans="1:8" x14ac:dyDescent="0.15">
      <c r="A7" s="146" t="s">
        <v>566</v>
      </c>
      <c r="B7" s="151"/>
      <c r="C7" s="152"/>
      <c r="D7" s="153">
        <v>230517</v>
      </c>
      <c r="E7" s="154"/>
      <c r="F7" s="155">
        <v>94796</v>
      </c>
      <c r="G7" s="156"/>
      <c r="H7" s="157"/>
    </row>
    <row r="8" spans="1:8" x14ac:dyDescent="0.15">
      <c r="A8" s="158"/>
      <c r="B8" s="159"/>
      <c r="C8" s="160"/>
      <c r="D8" s="161">
        <v>143903</v>
      </c>
      <c r="E8" s="162"/>
      <c r="F8" s="163">
        <v>55781</v>
      </c>
      <c r="G8" s="164"/>
      <c r="H8" s="165"/>
    </row>
    <row r="9" spans="1:8" x14ac:dyDescent="0.15">
      <c r="A9" s="146" t="s">
        <v>567</v>
      </c>
      <c r="B9" s="151"/>
      <c r="C9" s="152"/>
      <c r="D9" s="153">
        <v>262344</v>
      </c>
      <c r="E9" s="154"/>
      <c r="F9" s="155">
        <v>85942</v>
      </c>
      <c r="G9" s="156"/>
      <c r="H9" s="157"/>
    </row>
    <row r="10" spans="1:8" x14ac:dyDescent="0.15">
      <c r="A10" s="158"/>
      <c r="B10" s="159"/>
      <c r="C10" s="160"/>
      <c r="D10" s="161">
        <v>127026</v>
      </c>
      <c r="E10" s="162"/>
      <c r="F10" s="163">
        <v>48630</v>
      </c>
      <c r="G10" s="164"/>
      <c r="H10" s="165"/>
    </row>
    <row r="11" spans="1:8" x14ac:dyDescent="0.15">
      <c r="A11" s="146" t="s">
        <v>568</v>
      </c>
      <c r="B11" s="151"/>
      <c r="C11" s="152"/>
      <c r="D11" s="153">
        <v>146901</v>
      </c>
      <c r="E11" s="154"/>
      <c r="F11" s="155">
        <v>95007</v>
      </c>
      <c r="G11" s="156"/>
      <c r="H11" s="157"/>
    </row>
    <row r="12" spans="1:8" x14ac:dyDescent="0.15">
      <c r="A12" s="158"/>
      <c r="B12" s="159"/>
      <c r="C12" s="166"/>
      <c r="D12" s="161">
        <v>102617</v>
      </c>
      <c r="E12" s="162"/>
      <c r="F12" s="163">
        <v>48509</v>
      </c>
      <c r="G12" s="164"/>
      <c r="H12" s="165"/>
    </row>
    <row r="13" spans="1:8" x14ac:dyDescent="0.15">
      <c r="A13" s="146"/>
      <c r="B13" s="151"/>
      <c r="C13" s="152"/>
      <c r="D13" s="153">
        <v>187019</v>
      </c>
      <c r="E13" s="154"/>
      <c r="F13" s="155">
        <v>95498</v>
      </c>
      <c r="G13" s="167"/>
      <c r="H13" s="157"/>
    </row>
    <row r="14" spans="1:8" x14ac:dyDescent="0.15">
      <c r="A14" s="158"/>
      <c r="B14" s="159"/>
      <c r="C14" s="160"/>
      <c r="D14" s="161">
        <v>107334</v>
      </c>
      <c r="E14" s="162"/>
      <c r="F14" s="163">
        <v>51311</v>
      </c>
      <c r="G14" s="164"/>
      <c r="H14" s="165"/>
    </row>
    <row r="17" spans="1:11" x14ac:dyDescent="0.15">
      <c r="A17" s="142" t="s">
        <v>54</v>
      </c>
    </row>
    <row r="18" spans="1:11" x14ac:dyDescent="0.15">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15">
      <c r="A19" s="168" t="s">
        <v>55</v>
      </c>
      <c r="B19" s="168">
        <f>ROUND(VALUE(SUBSTITUTE(実質収支比率等に係る経年分析!F$48,"▲","-")),2)</f>
        <v>5.54</v>
      </c>
      <c r="C19" s="168">
        <f>ROUND(VALUE(SUBSTITUTE(実質収支比率等に係る経年分析!G$48,"▲","-")),2)</f>
        <v>6.86</v>
      </c>
      <c r="D19" s="168">
        <f>ROUND(VALUE(SUBSTITUTE(実質収支比率等に係る経年分析!H$48,"▲","-")),2)</f>
        <v>7.6</v>
      </c>
      <c r="E19" s="168">
        <f>ROUND(VALUE(SUBSTITUTE(実質収支比率等に係る経年分析!I$48,"▲","-")),2)</f>
        <v>6.95</v>
      </c>
      <c r="F19" s="168">
        <f>ROUND(VALUE(SUBSTITUTE(実質収支比率等に係る経年分析!J$48,"▲","-")),2)</f>
        <v>10.93</v>
      </c>
    </row>
    <row r="20" spans="1:11" x14ac:dyDescent="0.15">
      <c r="A20" s="168" t="s">
        <v>56</v>
      </c>
      <c r="B20" s="168">
        <f>ROUND(VALUE(SUBSTITUTE(実質収支比率等に係る経年分析!F$47,"▲","-")),2)</f>
        <v>41.46</v>
      </c>
      <c r="C20" s="168">
        <f>ROUND(VALUE(SUBSTITUTE(実質収支比率等に係る経年分析!G$47,"▲","-")),2)</f>
        <v>44.4</v>
      </c>
      <c r="D20" s="168">
        <f>ROUND(VALUE(SUBSTITUTE(実質収支比率等に係る経年分析!H$47,"▲","-")),2)</f>
        <v>43.4</v>
      </c>
      <c r="E20" s="168">
        <f>ROUND(VALUE(SUBSTITUTE(実質収支比率等に係る経年分析!I$47,"▲","-")),2)</f>
        <v>41.42</v>
      </c>
      <c r="F20" s="168">
        <f>ROUND(VALUE(SUBSTITUTE(実質収支比率等に係る経年分析!J$47,"▲","-")),2)</f>
        <v>42.98</v>
      </c>
    </row>
    <row r="21" spans="1:11" x14ac:dyDescent="0.15">
      <c r="A21" s="168" t="s">
        <v>57</v>
      </c>
      <c r="B21" s="168">
        <f>IF(ISNUMBER(VALUE(SUBSTITUTE(実質収支比率等に係る経年分析!F$49,"▲","-"))),ROUND(VALUE(SUBSTITUTE(実質収支比率等に係る経年分析!F$49,"▲","-")),2),NA())</f>
        <v>-1.57</v>
      </c>
      <c r="C21" s="168">
        <f>IF(ISNUMBER(VALUE(SUBSTITUTE(実質収支比率等に係る経年分析!G$49,"▲","-"))),ROUND(VALUE(SUBSTITUTE(実質収支比率等に係る経年分析!G$49,"▲","-")),2),NA())</f>
        <v>2.75</v>
      </c>
      <c r="D21" s="168">
        <f>IF(ISNUMBER(VALUE(SUBSTITUTE(実質収支比率等に係る経年分析!H$49,"▲","-"))),ROUND(VALUE(SUBSTITUTE(実質収支比率等に係る経年分析!H$49,"▲","-")),2),NA())</f>
        <v>0.92</v>
      </c>
      <c r="E21" s="168">
        <f>IF(ISNUMBER(VALUE(SUBSTITUTE(実質収支比率等に係る経年分析!I$49,"▲","-"))),ROUND(VALUE(SUBSTITUTE(実質収支比率等に係る経年分析!I$49,"▲","-")),2),NA())</f>
        <v>-0.24</v>
      </c>
      <c r="F21" s="168">
        <f>IF(ISNUMBER(VALUE(SUBSTITUTE(実質収支比率等に係る経年分析!J$49,"▲","-"))),ROUND(VALUE(SUBSTITUTE(実質収支比率等に係る経年分析!J$49,"▲","-")),2),NA())</f>
        <v>3.74</v>
      </c>
    </row>
    <row r="24" spans="1:11" x14ac:dyDescent="0.15">
      <c r="A24" s="142" t="s">
        <v>58</v>
      </c>
    </row>
    <row r="25" spans="1:11" x14ac:dyDescent="0.15">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15">
      <c r="A26" s="169"/>
      <c r="B26" s="169" t="s">
        <v>59</v>
      </c>
      <c r="C26" s="169" t="s">
        <v>60</v>
      </c>
      <c r="D26" s="169" t="s">
        <v>59</v>
      </c>
      <c r="E26" s="169" t="s">
        <v>60</v>
      </c>
      <c r="F26" s="169" t="s">
        <v>59</v>
      </c>
      <c r="G26" s="169" t="s">
        <v>60</v>
      </c>
      <c r="H26" s="169" t="s">
        <v>59</v>
      </c>
      <c r="I26" s="169" t="s">
        <v>60</v>
      </c>
      <c r="J26" s="169" t="s">
        <v>59</v>
      </c>
      <c r="K26" s="169" t="s">
        <v>60</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0.02</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0.02</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0.01</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0.01</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0.01</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老人保健施設特別会計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0.01</v>
      </c>
    </row>
    <row r="31" spans="1:11" x14ac:dyDescent="0.15">
      <c r="A31" s="169" t="str">
        <f>IF(連結実質赤字比率に係る赤字・黒字の構成分析!C$39="",NA(),連結実質赤字比率に係る赤字・黒字の構成分析!C$39)</f>
        <v>国民健康保険今庄診療所特別会計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0.04</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0.01</v>
      </c>
    </row>
    <row r="32" spans="1:11" x14ac:dyDescent="0.15">
      <c r="A32" s="169" t="str">
        <f>IF(連結実質赤字比率に係る赤字・黒字の構成分析!C$38="",NA(),連結実質赤字比率に係る赤字・黒字の構成分析!C$38)</f>
        <v>河野診療所特別会計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0.02</v>
      </c>
    </row>
    <row r="33" spans="1:16" x14ac:dyDescent="0.15">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0.37</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0.14000000000000001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0.12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0.15</v>
      </c>
    </row>
    <row r="34" spans="1:16" x14ac:dyDescent="0.15">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0.35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0.92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1.43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0.45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0.89</v>
      </c>
    </row>
    <row r="35" spans="1:16" x14ac:dyDescent="0.15">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1.52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1.37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1.33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2.5099999999999998</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5.32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6.83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7.57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6.94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10.89</v>
      </c>
    </row>
    <row r="39" spans="1:16" x14ac:dyDescent="0.15">
      <c r="A39" s="142" t="s">
        <v>61</v>
      </c>
    </row>
    <row r="40" spans="1:16" x14ac:dyDescent="0.15">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15">
      <c r="A41" s="170"/>
      <c r="B41" s="170" t="s">
        <v>62</v>
      </c>
      <c r="C41" s="170"/>
      <c r="D41" s="170" t="s">
        <v>63</v>
      </c>
      <c r="E41" s="170" t="s">
        <v>62</v>
      </c>
      <c r="F41" s="170"/>
      <c r="G41" s="170" t="s">
        <v>63</v>
      </c>
      <c r="H41" s="170" t="s">
        <v>62</v>
      </c>
      <c r="I41" s="170"/>
      <c r="J41" s="170" t="s">
        <v>63</v>
      </c>
      <c r="K41" s="170" t="s">
        <v>62</v>
      </c>
      <c r="L41" s="170"/>
      <c r="M41" s="170" t="s">
        <v>63</v>
      </c>
      <c r="N41" s="170" t="s">
        <v>62</v>
      </c>
      <c r="O41" s="170"/>
      <c r="P41" s="170" t="s">
        <v>63</v>
      </c>
    </row>
    <row r="42" spans="1:16" x14ac:dyDescent="0.15">
      <c r="A42" s="170" t="s">
        <v>64</v>
      </c>
      <c r="B42" s="170"/>
      <c r="C42" s="170"/>
      <c r="D42" s="170">
        <f>'実質公債費比率（分子）の構造'!K$52</f>
        <v>1076</v>
      </c>
      <c r="E42" s="170"/>
      <c r="F42" s="170"/>
      <c r="G42" s="170">
        <f>'実質公債費比率（分子）の構造'!L$52</f>
        <v>956</v>
      </c>
      <c r="H42" s="170"/>
      <c r="I42" s="170"/>
      <c r="J42" s="170">
        <f>'実質公債費比率（分子）の構造'!M$52</f>
        <v>891</v>
      </c>
      <c r="K42" s="170"/>
      <c r="L42" s="170"/>
      <c r="M42" s="170">
        <f>'実質公債費比率（分子）の構造'!N$52</f>
        <v>870</v>
      </c>
      <c r="N42" s="170"/>
      <c r="O42" s="170"/>
      <c r="P42" s="170">
        <f>'実質公債費比率（分子）の構造'!O$52</f>
        <v>836</v>
      </c>
    </row>
    <row r="43" spans="1:16" x14ac:dyDescent="0.15">
      <c r="A43" s="170" t="s">
        <v>65</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66</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67</v>
      </c>
      <c r="B45" s="170">
        <f>'実質公債費比率（分子）の構造'!K$49</f>
        <v>66</v>
      </c>
      <c r="C45" s="170"/>
      <c r="D45" s="170"/>
      <c r="E45" s="170">
        <f>'実質公債費比率（分子）の構造'!L$49</f>
        <v>67</v>
      </c>
      <c r="F45" s="170"/>
      <c r="G45" s="170"/>
      <c r="H45" s="170">
        <f>'実質公債費比率（分子）の構造'!M$49</f>
        <v>47</v>
      </c>
      <c r="I45" s="170"/>
      <c r="J45" s="170"/>
      <c r="K45" s="170">
        <f>'実質公債費比率（分子）の構造'!N$49</f>
        <v>51</v>
      </c>
      <c r="L45" s="170"/>
      <c r="M45" s="170"/>
      <c r="N45" s="170">
        <f>'実質公債費比率（分子）の構造'!O$49</f>
        <v>66</v>
      </c>
      <c r="O45" s="170"/>
      <c r="P45" s="170"/>
    </row>
    <row r="46" spans="1:16" x14ac:dyDescent="0.15">
      <c r="A46" s="170" t="s">
        <v>68</v>
      </c>
      <c r="B46" s="170">
        <f>'実質公債費比率（分子）の構造'!K$48</f>
        <v>311</v>
      </c>
      <c r="C46" s="170"/>
      <c r="D46" s="170"/>
      <c r="E46" s="170">
        <f>'実質公債費比率（分子）の構造'!L$48</f>
        <v>255</v>
      </c>
      <c r="F46" s="170"/>
      <c r="G46" s="170"/>
      <c r="H46" s="170">
        <f>'実質公債費比率（分子）の構造'!M$48</f>
        <v>216</v>
      </c>
      <c r="I46" s="170"/>
      <c r="J46" s="170"/>
      <c r="K46" s="170">
        <f>'実質公債費比率（分子）の構造'!N$48</f>
        <v>192</v>
      </c>
      <c r="L46" s="170"/>
      <c r="M46" s="170"/>
      <c r="N46" s="170">
        <f>'実質公債費比率（分子）の構造'!O$48</f>
        <v>236</v>
      </c>
      <c r="O46" s="170"/>
      <c r="P46" s="170"/>
    </row>
    <row r="47" spans="1:16" x14ac:dyDescent="0.15">
      <c r="A47" s="170" t="s">
        <v>69</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70</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71</v>
      </c>
      <c r="B49" s="170">
        <f>'実質公債費比率（分子）の構造'!K$45</f>
        <v>1031</v>
      </c>
      <c r="C49" s="170"/>
      <c r="D49" s="170"/>
      <c r="E49" s="170">
        <f>'実質公債費比率（分子）の構造'!L$45</f>
        <v>873</v>
      </c>
      <c r="F49" s="170"/>
      <c r="G49" s="170"/>
      <c r="H49" s="170">
        <f>'実質公債費比率（分子）の構造'!M$45</f>
        <v>748</v>
      </c>
      <c r="I49" s="170"/>
      <c r="J49" s="170"/>
      <c r="K49" s="170">
        <f>'実質公債費比率（分子）の構造'!N$45</f>
        <v>690</v>
      </c>
      <c r="L49" s="170"/>
      <c r="M49" s="170"/>
      <c r="N49" s="170">
        <f>'実質公債費比率（分子）の構造'!O$45</f>
        <v>652</v>
      </c>
      <c r="O49" s="170"/>
      <c r="P49" s="170"/>
    </row>
    <row r="50" spans="1:16" x14ac:dyDescent="0.15">
      <c r="A50" s="170" t="s">
        <v>72</v>
      </c>
      <c r="B50" s="170" t="e">
        <f>NA()</f>
        <v>#N/A</v>
      </c>
      <c r="C50" s="170">
        <f>IF(ISNUMBER('実質公債費比率（分子）の構造'!K$53),'実質公債費比率（分子）の構造'!K$53,NA())</f>
        <v>332</v>
      </c>
      <c r="D50" s="170" t="e">
        <f>NA()</f>
        <v>#N/A</v>
      </c>
      <c r="E50" s="170" t="e">
        <f>NA()</f>
        <v>#N/A</v>
      </c>
      <c r="F50" s="170">
        <f>IF(ISNUMBER('実質公債費比率（分子）の構造'!L$53),'実質公債費比率（分子）の構造'!L$53,NA())</f>
        <v>239</v>
      </c>
      <c r="G50" s="170" t="e">
        <f>NA()</f>
        <v>#N/A</v>
      </c>
      <c r="H50" s="170" t="e">
        <f>NA()</f>
        <v>#N/A</v>
      </c>
      <c r="I50" s="170">
        <f>IF(ISNUMBER('実質公債費比率（分子）の構造'!M$53),'実質公債費比率（分子）の構造'!M$53,NA())</f>
        <v>120</v>
      </c>
      <c r="J50" s="170" t="e">
        <f>NA()</f>
        <v>#N/A</v>
      </c>
      <c r="K50" s="170" t="e">
        <f>NA()</f>
        <v>#N/A</v>
      </c>
      <c r="L50" s="170">
        <f>IF(ISNUMBER('実質公債費比率（分子）の構造'!N$53),'実質公債費比率（分子）の構造'!N$53,NA())</f>
        <v>63</v>
      </c>
      <c r="M50" s="170" t="e">
        <f>NA()</f>
        <v>#N/A</v>
      </c>
      <c r="N50" s="170" t="e">
        <f>NA()</f>
        <v>#N/A</v>
      </c>
      <c r="O50" s="170">
        <f>IF(ISNUMBER('実質公債費比率（分子）の構造'!O$53),'実質公債費比率（分子）の構造'!O$53,NA())</f>
        <v>118</v>
      </c>
      <c r="P50" s="170" t="e">
        <f>NA()</f>
        <v>#N/A</v>
      </c>
    </row>
    <row r="53" spans="1:16" x14ac:dyDescent="0.15">
      <c r="A53" s="142" t="s">
        <v>73</v>
      </c>
    </row>
    <row r="54" spans="1:16" x14ac:dyDescent="0.15">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15">
      <c r="A55" s="169"/>
      <c r="B55" s="169" t="s">
        <v>74</v>
      </c>
      <c r="C55" s="169"/>
      <c r="D55" s="169" t="s">
        <v>75</v>
      </c>
      <c r="E55" s="169" t="s">
        <v>74</v>
      </c>
      <c r="F55" s="169"/>
      <c r="G55" s="169" t="s">
        <v>75</v>
      </c>
      <c r="H55" s="169" t="s">
        <v>74</v>
      </c>
      <c r="I55" s="169"/>
      <c r="J55" s="169" t="s">
        <v>75</v>
      </c>
      <c r="K55" s="169" t="s">
        <v>74</v>
      </c>
      <c r="L55" s="169"/>
      <c r="M55" s="169" t="s">
        <v>75</v>
      </c>
      <c r="N55" s="169" t="s">
        <v>74</v>
      </c>
      <c r="O55" s="169"/>
      <c r="P55" s="169" t="s">
        <v>75</v>
      </c>
    </row>
    <row r="56" spans="1:16" x14ac:dyDescent="0.15">
      <c r="A56" s="169" t="s">
        <v>45</v>
      </c>
      <c r="B56" s="169"/>
      <c r="C56" s="169"/>
      <c r="D56" s="169">
        <f>'将来負担比率（分子）の構造'!I$52</f>
        <v>8571</v>
      </c>
      <c r="E56" s="169"/>
      <c r="F56" s="169"/>
      <c r="G56" s="169">
        <f>'将来負担比率（分子）の構造'!J$52</f>
        <v>8172</v>
      </c>
      <c r="H56" s="169"/>
      <c r="I56" s="169"/>
      <c r="J56" s="169">
        <f>'将来負担比率（分子）の構造'!K$52</f>
        <v>8272</v>
      </c>
      <c r="K56" s="169"/>
      <c r="L56" s="169"/>
      <c r="M56" s="169">
        <f>'将来負担比率（分子）の構造'!L$52</f>
        <v>8069</v>
      </c>
      <c r="N56" s="169"/>
      <c r="O56" s="169"/>
      <c r="P56" s="169">
        <f>'将来負担比率（分子）の構造'!M$52</f>
        <v>7911</v>
      </c>
    </row>
    <row r="57" spans="1:16" x14ac:dyDescent="0.15">
      <c r="A57" s="169" t="s">
        <v>44</v>
      </c>
      <c r="B57" s="169"/>
      <c r="C57" s="169"/>
      <c r="D57" s="169">
        <f>'将来負担比率（分子）の構造'!I$51</f>
        <v>76</v>
      </c>
      <c r="E57" s="169"/>
      <c r="F57" s="169"/>
      <c r="G57" s="169">
        <f>'将来負担比率（分子）の構造'!J$51</f>
        <v>130</v>
      </c>
      <c r="H57" s="169"/>
      <c r="I57" s="169"/>
      <c r="J57" s="169">
        <f>'将来負担比率（分子）の構造'!K$51</f>
        <v>144</v>
      </c>
      <c r="K57" s="169"/>
      <c r="L57" s="169"/>
      <c r="M57" s="169">
        <f>'将来負担比率（分子）の構造'!L$51</f>
        <v>134</v>
      </c>
      <c r="N57" s="169"/>
      <c r="O57" s="169"/>
      <c r="P57" s="169">
        <f>'将来負担比率（分子）の構造'!M$51</f>
        <v>147</v>
      </c>
    </row>
    <row r="58" spans="1:16" x14ac:dyDescent="0.15">
      <c r="A58" s="169" t="s">
        <v>43</v>
      </c>
      <c r="B58" s="169"/>
      <c r="C58" s="169"/>
      <c r="D58" s="169">
        <f>'将来負担比率（分子）の構造'!I$50</f>
        <v>3448</v>
      </c>
      <c r="E58" s="169"/>
      <c r="F58" s="169"/>
      <c r="G58" s="169">
        <f>'将来負担比率（分子）の構造'!J$50</f>
        <v>3506</v>
      </c>
      <c r="H58" s="169"/>
      <c r="I58" s="169"/>
      <c r="J58" s="169">
        <f>'将来負担比率（分子）の構造'!K$50</f>
        <v>3461</v>
      </c>
      <c r="K58" s="169"/>
      <c r="L58" s="169"/>
      <c r="M58" s="169">
        <f>'将来負担比率（分子）の構造'!L$50</f>
        <v>3914</v>
      </c>
      <c r="N58" s="169"/>
      <c r="O58" s="169"/>
      <c r="P58" s="169">
        <f>'将来負担比率（分子）の構造'!M$50</f>
        <v>4491</v>
      </c>
    </row>
    <row r="59" spans="1:16" x14ac:dyDescent="0.15">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37</v>
      </c>
      <c r="B62" s="169">
        <f>'将来負担比率（分子）の構造'!I$45</f>
        <v>1381</v>
      </c>
      <c r="C62" s="169"/>
      <c r="D62" s="169"/>
      <c r="E62" s="169">
        <f>'将来負担比率（分子）の構造'!J$45</f>
        <v>1337</v>
      </c>
      <c r="F62" s="169"/>
      <c r="G62" s="169"/>
      <c r="H62" s="169">
        <f>'将来負担比率（分子）の構造'!K$45</f>
        <v>1292</v>
      </c>
      <c r="I62" s="169"/>
      <c r="J62" s="169"/>
      <c r="K62" s="169">
        <f>'将来負担比率（分子）の構造'!L$45</f>
        <v>1289</v>
      </c>
      <c r="L62" s="169"/>
      <c r="M62" s="169"/>
      <c r="N62" s="169">
        <f>'将来負担比率（分子）の構造'!M$45</f>
        <v>1219</v>
      </c>
      <c r="O62" s="169"/>
      <c r="P62" s="169"/>
    </row>
    <row r="63" spans="1:16" x14ac:dyDescent="0.15">
      <c r="A63" s="169" t="s">
        <v>36</v>
      </c>
      <c r="B63" s="169">
        <f>'将来負担比率（分子）の構造'!I$44</f>
        <v>437</v>
      </c>
      <c r="C63" s="169"/>
      <c r="D63" s="169"/>
      <c r="E63" s="169">
        <f>'将来負担比率（分子）の構造'!J$44</f>
        <v>584</v>
      </c>
      <c r="F63" s="169"/>
      <c r="G63" s="169"/>
      <c r="H63" s="169">
        <f>'将来負担比率（分子）の構造'!K$44</f>
        <v>1172</v>
      </c>
      <c r="I63" s="169"/>
      <c r="J63" s="169"/>
      <c r="K63" s="169">
        <f>'将来負担比率（分子）の構造'!L$44</f>
        <v>1135</v>
      </c>
      <c r="L63" s="169"/>
      <c r="M63" s="169"/>
      <c r="N63" s="169">
        <f>'将来負担比率（分子）の構造'!M$44</f>
        <v>1081</v>
      </c>
      <c r="O63" s="169"/>
      <c r="P63" s="169"/>
    </row>
    <row r="64" spans="1:16" x14ac:dyDescent="0.15">
      <c r="A64" s="169" t="s">
        <v>35</v>
      </c>
      <c r="B64" s="169">
        <f>'将来負担比率（分子）の構造'!I$43</f>
        <v>2008</v>
      </c>
      <c r="C64" s="169"/>
      <c r="D64" s="169"/>
      <c r="E64" s="169">
        <f>'将来負担比率（分子）の構造'!J$43</f>
        <v>1715</v>
      </c>
      <c r="F64" s="169"/>
      <c r="G64" s="169"/>
      <c r="H64" s="169">
        <f>'将来負担比率（分子）の構造'!K$43</f>
        <v>1285</v>
      </c>
      <c r="I64" s="169"/>
      <c r="J64" s="169"/>
      <c r="K64" s="169">
        <f>'将来負担比率（分子）の構造'!L$43</f>
        <v>1050</v>
      </c>
      <c r="L64" s="169"/>
      <c r="M64" s="169"/>
      <c r="N64" s="169">
        <f>'将来負担比率（分子）の構造'!M$43</f>
        <v>1031</v>
      </c>
      <c r="O64" s="169"/>
      <c r="P64" s="169"/>
    </row>
    <row r="65" spans="1:16" x14ac:dyDescent="0.15">
      <c r="A65" s="169" t="s">
        <v>34</v>
      </c>
      <c r="B65" s="169">
        <f>'将来負担比率（分子）の構造'!I$42</f>
        <v>713</v>
      </c>
      <c r="C65" s="169"/>
      <c r="D65" s="169"/>
      <c r="E65" s="169">
        <f>'将来負担比率（分子）の構造'!J$42</f>
        <v>617</v>
      </c>
      <c r="F65" s="169"/>
      <c r="G65" s="169"/>
      <c r="H65" s="169">
        <f>'将来負担比率（分子）の構造'!K$42</f>
        <v>478</v>
      </c>
      <c r="I65" s="169"/>
      <c r="J65" s="169"/>
      <c r="K65" s="169">
        <f>'将来負担比率（分子）の構造'!L$42</f>
        <v>388</v>
      </c>
      <c r="L65" s="169"/>
      <c r="M65" s="169"/>
      <c r="N65" s="169">
        <f>'将来負担比率（分子）の構造'!M$42</f>
        <v>298</v>
      </c>
      <c r="O65" s="169"/>
      <c r="P65" s="169"/>
    </row>
    <row r="66" spans="1:16" x14ac:dyDescent="0.15">
      <c r="A66" s="169" t="s">
        <v>33</v>
      </c>
      <c r="B66" s="169">
        <f>'将来負担比率（分子）の構造'!I$41</f>
        <v>6269</v>
      </c>
      <c r="C66" s="169"/>
      <c r="D66" s="169"/>
      <c r="E66" s="169">
        <f>'将来負担比率（分子）の構造'!J$41</f>
        <v>5770</v>
      </c>
      <c r="F66" s="169"/>
      <c r="G66" s="169"/>
      <c r="H66" s="169">
        <f>'将来負担比率（分子）の構造'!K$41</f>
        <v>5856</v>
      </c>
      <c r="I66" s="169"/>
      <c r="J66" s="169"/>
      <c r="K66" s="169">
        <f>'将来負担比率（分子）の構造'!L$41</f>
        <v>5874</v>
      </c>
      <c r="L66" s="169"/>
      <c r="M66" s="169"/>
      <c r="N66" s="169">
        <f>'将来負担比率（分子）の構造'!M$41</f>
        <v>5962</v>
      </c>
      <c r="O66" s="169"/>
      <c r="P66" s="169"/>
    </row>
    <row r="67" spans="1:16" x14ac:dyDescent="0.15">
      <c r="A67" s="169" t="s">
        <v>76</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77</v>
      </c>
      <c r="B70" s="171"/>
      <c r="C70" s="171"/>
      <c r="D70" s="171"/>
      <c r="E70" s="171"/>
      <c r="F70" s="171"/>
    </row>
    <row r="71" spans="1:16" x14ac:dyDescent="0.15">
      <c r="A71" s="172"/>
      <c r="B71" s="172" t="str">
        <f>基金残高に係る経年分析!F54</f>
        <v>R02</v>
      </c>
      <c r="C71" s="172" t="str">
        <f>基金残高に係る経年分析!G54</f>
        <v>R03</v>
      </c>
      <c r="D71" s="172" t="str">
        <f>基金残高に係る経年分析!H54</f>
        <v>R04</v>
      </c>
    </row>
    <row r="72" spans="1:16" x14ac:dyDescent="0.15">
      <c r="A72" s="172" t="s">
        <v>78</v>
      </c>
      <c r="B72" s="173">
        <f>基金残高に係る経年分析!F55</f>
        <v>2202</v>
      </c>
      <c r="C72" s="173">
        <f>基金残高に係る経年分析!G55</f>
        <v>2204</v>
      </c>
      <c r="D72" s="173">
        <f>基金残高に係る経年分析!H55</f>
        <v>2205</v>
      </c>
    </row>
    <row r="73" spans="1:16" x14ac:dyDescent="0.15">
      <c r="A73" s="172" t="s">
        <v>79</v>
      </c>
      <c r="B73" s="173">
        <f>基金残高に係る経年分析!F56</f>
        <v>508</v>
      </c>
      <c r="C73" s="173">
        <f>基金残高に係る経年分析!G56</f>
        <v>709</v>
      </c>
      <c r="D73" s="173">
        <f>基金残高に係る経年分析!H56</f>
        <v>1041</v>
      </c>
    </row>
    <row r="74" spans="1:16" x14ac:dyDescent="0.15">
      <c r="A74" s="172" t="s">
        <v>80</v>
      </c>
      <c r="B74" s="173">
        <f>基金残高に係る経年分析!F57</f>
        <v>1819</v>
      </c>
      <c r="C74" s="173">
        <f>基金残高に係る経年分析!G57</f>
        <v>1944</v>
      </c>
      <c r="D74" s="173">
        <f>基金残高に係る経年分析!H57</f>
        <v>2096</v>
      </c>
    </row>
  </sheetData>
  <sheetProtection algorithmName="SHA-512" hashValue="rrhq7t9AWjRwB1uJMhEUbzQ/fR9QdhHFtjstFWboEK1PXG0r2oUrabATqSHbEhZmMIsk7rBZrnSzjds84Y2WNQ==" saltValue="Z0HtlSWX29iWg6uVjxvf2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217</v>
      </c>
      <c r="DI1" s="590"/>
      <c r="DJ1" s="590"/>
      <c r="DK1" s="590"/>
      <c r="DL1" s="590"/>
      <c r="DM1" s="590"/>
      <c r="DN1" s="591"/>
      <c r="DO1" s="208"/>
      <c r="DP1" s="589" t="s">
        <v>218</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219</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220</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221</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222</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223</v>
      </c>
      <c r="S4" s="593"/>
      <c r="T4" s="593"/>
      <c r="U4" s="593"/>
      <c r="V4" s="593"/>
      <c r="W4" s="593"/>
      <c r="X4" s="593"/>
      <c r="Y4" s="594"/>
      <c r="Z4" s="592" t="s">
        <v>224</v>
      </c>
      <c r="AA4" s="593"/>
      <c r="AB4" s="593"/>
      <c r="AC4" s="594"/>
      <c r="AD4" s="592" t="s">
        <v>225</v>
      </c>
      <c r="AE4" s="593"/>
      <c r="AF4" s="593"/>
      <c r="AG4" s="593"/>
      <c r="AH4" s="593"/>
      <c r="AI4" s="593"/>
      <c r="AJ4" s="593"/>
      <c r="AK4" s="594"/>
      <c r="AL4" s="592" t="s">
        <v>224</v>
      </c>
      <c r="AM4" s="593"/>
      <c r="AN4" s="593"/>
      <c r="AO4" s="594"/>
      <c r="AP4" s="595" t="s">
        <v>226</v>
      </c>
      <c r="AQ4" s="595"/>
      <c r="AR4" s="595"/>
      <c r="AS4" s="595"/>
      <c r="AT4" s="595"/>
      <c r="AU4" s="595"/>
      <c r="AV4" s="595"/>
      <c r="AW4" s="595"/>
      <c r="AX4" s="595"/>
      <c r="AY4" s="595"/>
      <c r="AZ4" s="595"/>
      <c r="BA4" s="595"/>
      <c r="BB4" s="595"/>
      <c r="BC4" s="595"/>
      <c r="BD4" s="595"/>
      <c r="BE4" s="595"/>
      <c r="BF4" s="595"/>
      <c r="BG4" s="595" t="s">
        <v>227</v>
      </c>
      <c r="BH4" s="595"/>
      <c r="BI4" s="595"/>
      <c r="BJ4" s="595"/>
      <c r="BK4" s="595"/>
      <c r="BL4" s="595"/>
      <c r="BM4" s="595"/>
      <c r="BN4" s="595"/>
      <c r="BO4" s="595" t="s">
        <v>224</v>
      </c>
      <c r="BP4" s="595"/>
      <c r="BQ4" s="595"/>
      <c r="BR4" s="595"/>
      <c r="BS4" s="595" t="s">
        <v>228</v>
      </c>
      <c r="BT4" s="595"/>
      <c r="BU4" s="595"/>
      <c r="BV4" s="595"/>
      <c r="BW4" s="595"/>
      <c r="BX4" s="595"/>
      <c r="BY4" s="595"/>
      <c r="BZ4" s="595"/>
      <c r="CA4" s="595"/>
      <c r="CB4" s="595"/>
      <c r="CD4" s="592" t="s">
        <v>229</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230</v>
      </c>
      <c r="C5" s="597"/>
      <c r="D5" s="597"/>
      <c r="E5" s="597"/>
      <c r="F5" s="597"/>
      <c r="G5" s="597"/>
      <c r="H5" s="597"/>
      <c r="I5" s="597"/>
      <c r="J5" s="597"/>
      <c r="K5" s="597"/>
      <c r="L5" s="597"/>
      <c r="M5" s="597"/>
      <c r="N5" s="597"/>
      <c r="O5" s="597"/>
      <c r="P5" s="597"/>
      <c r="Q5" s="598"/>
      <c r="R5" s="599">
        <v>1297454</v>
      </c>
      <c r="S5" s="600"/>
      <c r="T5" s="600"/>
      <c r="U5" s="600"/>
      <c r="V5" s="600"/>
      <c r="W5" s="600"/>
      <c r="X5" s="600"/>
      <c r="Y5" s="601"/>
      <c r="Z5" s="602">
        <v>12.1</v>
      </c>
      <c r="AA5" s="602"/>
      <c r="AB5" s="602"/>
      <c r="AC5" s="602"/>
      <c r="AD5" s="603">
        <v>1297454</v>
      </c>
      <c r="AE5" s="603"/>
      <c r="AF5" s="603"/>
      <c r="AG5" s="603"/>
      <c r="AH5" s="603"/>
      <c r="AI5" s="603"/>
      <c r="AJ5" s="603"/>
      <c r="AK5" s="603"/>
      <c r="AL5" s="604">
        <v>24.9</v>
      </c>
      <c r="AM5" s="605"/>
      <c r="AN5" s="605"/>
      <c r="AO5" s="606"/>
      <c r="AP5" s="596" t="s">
        <v>231</v>
      </c>
      <c r="AQ5" s="597"/>
      <c r="AR5" s="597"/>
      <c r="AS5" s="597"/>
      <c r="AT5" s="597"/>
      <c r="AU5" s="597"/>
      <c r="AV5" s="597"/>
      <c r="AW5" s="597"/>
      <c r="AX5" s="597"/>
      <c r="AY5" s="597"/>
      <c r="AZ5" s="597"/>
      <c r="BA5" s="597"/>
      <c r="BB5" s="597"/>
      <c r="BC5" s="597"/>
      <c r="BD5" s="597"/>
      <c r="BE5" s="597"/>
      <c r="BF5" s="598"/>
      <c r="BG5" s="610">
        <v>1283909</v>
      </c>
      <c r="BH5" s="611"/>
      <c r="BI5" s="611"/>
      <c r="BJ5" s="611"/>
      <c r="BK5" s="611"/>
      <c r="BL5" s="611"/>
      <c r="BM5" s="611"/>
      <c r="BN5" s="612"/>
      <c r="BO5" s="613">
        <v>99</v>
      </c>
      <c r="BP5" s="613"/>
      <c r="BQ5" s="613"/>
      <c r="BR5" s="613"/>
      <c r="BS5" s="614">
        <v>16601</v>
      </c>
      <c r="BT5" s="614"/>
      <c r="BU5" s="614"/>
      <c r="BV5" s="614"/>
      <c r="BW5" s="614"/>
      <c r="BX5" s="614"/>
      <c r="BY5" s="614"/>
      <c r="BZ5" s="614"/>
      <c r="CA5" s="614"/>
      <c r="CB5" s="618"/>
      <c r="CD5" s="592" t="s">
        <v>226</v>
      </c>
      <c r="CE5" s="593"/>
      <c r="CF5" s="593"/>
      <c r="CG5" s="593"/>
      <c r="CH5" s="593"/>
      <c r="CI5" s="593"/>
      <c r="CJ5" s="593"/>
      <c r="CK5" s="593"/>
      <c r="CL5" s="593"/>
      <c r="CM5" s="593"/>
      <c r="CN5" s="593"/>
      <c r="CO5" s="593"/>
      <c r="CP5" s="593"/>
      <c r="CQ5" s="594"/>
      <c r="CR5" s="592" t="s">
        <v>232</v>
      </c>
      <c r="CS5" s="593"/>
      <c r="CT5" s="593"/>
      <c r="CU5" s="593"/>
      <c r="CV5" s="593"/>
      <c r="CW5" s="593"/>
      <c r="CX5" s="593"/>
      <c r="CY5" s="594"/>
      <c r="CZ5" s="592" t="s">
        <v>224</v>
      </c>
      <c r="DA5" s="593"/>
      <c r="DB5" s="593"/>
      <c r="DC5" s="594"/>
      <c r="DD5" s="592" t="s">
        <v>233</v>
      </c>
      <c r="DE5" s="593"/>
      <c r="DF5" s="593"/>
      <c r="DG5" s="593"/>
      <c r="DH5" s="593"/>
      <c r="DI5" s="593"/>
      <c r="DJ5" s="593"/>
      <c r="DK5" s="593"/>
      <c r="DL5" s="593"/>
      <c r="DM5" s="593"/>
      <c r="DN5" s="593"/>
      <c r="DO5" s="593"/>
      <c r="DP5" s="594"/>
      <c r="DQ5" s="592" t="s">
        <v>234</v>
      </c>
      <c r="DR5" s="593"/>
      <c r="DS5" s="593"/>
      <c r="DT5" s="593"/>
      <c r="DU5" s="593"/>
      <c r="DV5" s="593"/>
      <c r="DW5" s="593"/>
      <c r="DX5" s="593"/>
      <c r="DY5" s="593"/>
      <c r="DZ5" s="593"/>
      <c r="EA5" s="593"/>
      <c r="EB5" s="593"/>
      <c r="EC5" s="594"/>
    </row>
    <row r="6" spans="2:143" ht="11.25" customHeight="1" x14ac:dyDescent="0.15">
      <c r="B6" s="607" t="s">
        <v>235</v>
      </c>
      <c r="C6" s="608"/>
      <c r="D6" s="608"/>
      <c r="E6" s="608"/>
      <c r="F6" s="608"/>
      <c r="G6" s="608"/>
      <c r="H6" s="608"/>
      <c r="I6" s="608"/>
      <c r="J6" s="608"/>
      <c r="K6" s="608"/>
      <c r="L6" s="608"/>
      <c r="M6" s="608"/>
      <c r="N6" s="608"/>
      <c r="O6" s="608"/>
      <c r="P6" s="608"/>
      <c r="Q6" s="609"/>
      <c r="R6" s="610">
        <v>110557</v>
      </c>
      <c r="S6" s="611"/>
      <c r="T6" s="611"/>
      <c r="U6" s="611"/>
      <c r="V6" s="611"/>
      <c r="W6" s="611"/>
      <c r="X6" s="611"/>
      <c r="Y6" s="612"/>
      <c r="Z6" s="613">
        <v>1</v>
      </c>
      <c r="AA6" s="613"/>
      <c r="AB6" s="613"/>
      <c r="AC6" s="613"/>
      <c r="AD6" s="614">
        <v>110557</v>
      </c>
      <c r="AE6" s="614"/>
      <c r="AF6" s="614"/>
      <c r="AG6" s="614"/>
      <c r="AH6" s="614"/>
      <c r="AI6" s="614"/>
      <c r="AJ6" s="614"/>
      <c r="AK6" s="614"/>
      <c r="AL6" s="615">
        <v>2.1</v>
      </c>
      <c r="AM6" s="616"/>
      <c r="AN6" s="616"/>
      <c r="AO6" s="617"/>
      <c r="AP6" s="607" t="s">
        <v>236</v>
      </c>
      <c r="AQ6" s="608"/>
      <c r="AR6" s="608"/>
      <c r="AS6" s="608"/>
      <c r="AT6" s="608"/>
      <c r="AU6" s="608"/>
      <c r="AV6" s="608"/>
      <c r="AW6" s="608"/>
      <c r="AX6" s="608"/>
      <c r="AY6" s="608"/>
      <c r="AZ6" s="608"/>
      <c r="BA6" s="608"/>
      <c r="BB6" s="608"/>
      <c r="BC6" s="608"/>
      <c r="BD6" s="608"/>
      <c r="BE6" s="608"/>
      <c r="BF6" s="609"/>
      <c r="BG6" s="610">
        <v>1283909</v>
      </c>
      <c r="BH6" s="611"/>
      <c r="BI6" s="611"/>
      <c r="BJ6" s="611"/>
      <c r="BK6" s="611"/>
      <c r="BL6" s="611"/>
      <c r="BM6" s="611"/>
      <c r="BN6" s="612"/>
      <c r="BO6" s="613">
        <v>99</v>
      </c>
      <c r="BP6" s="613"/>
      <c r="BQ6" s="613"/>
      <c r="BR6" s="613"/>
      <c r="BS6" s="614">
        <v>16601</v>
      </c>
      <c r="BT6" s="614"/>
      <c r="BU6" s="614"/>
      <c r="BV6" s="614"/>
      <c r="BW6" s="614"/>
      <c r="BX6" s="614"/>
      <c r="BY6" s="614"/>
      <c r="BZ6" s="614"/>
      <c r="CA6" s="614"/>
      <c r="CB6" s="618"/>
      <c r="CD6" s="596" t="s">
        <v>237</v>
      </c>
      <c r="CE6" s="597"/>
      <c r="CF6" s="597"/>
      <c r="CG6" s="597"/>
      <c r="CH6" s="597"/>
      <c r="CI6" s="597"/>
      <c r="CJ6" s="597"/>
      <c r="CK6" s="597"/>
      <c r="CL6" s="597"/>
      <c r="CM6" s="597"/>
      <c r="CN6" s="597"/>
      <c r="CO6" s="597"/>
      <c r="CP6" s="597"/>
      <c r="CQ6" s="598"/>
      <c r="CR6" s="610">
        <v>77982</v>
      </c>
      <c r="CS6" s="611"/>
      <c r="CT6" s="611"/>
      <c r="CU6" s="611"/>
      <c r="CV6" s="611"/>
      <c r="CW6" s="611"/>
      <c r="CX6" s="611"/>
      <c r="CY6" s="612"/>
      <c r="CZ6" s="604">
        <v>0.8</v>
      </c>
      <c r="DA6" s="605"/>
      <c r="DB6" s="605"/>
      <c r="DC6" s="621"/>
      <c r="DD6" s="619" t="s">
        <v>130</v>
      </c>
      <c r="DE6" s="611"/>
      <c r="DF6" s="611"/>
      <c r="DG6" s="611"/>
      <c r="DH6" s="611"/>
      <c r="DI6" s="611"/>
      <c r="DJ6" s="611"/>
      <c r="DK6" s="611"/>
      <c r="DL6" s="611"/>
      <c r="DM6" s="611"/>
      <c r="DN6" s="611"/>
      <c r="DO6" s="611"/>
      <c r="DP6" s="612"/>
      <c r="DQ6" s="619">
        <v>77982</v>
      </c>
      <c r="DR6" s="611"/>
      <c r="DS6" s="611"/>
      <c r="DT6" s="611"/>
      <c r="DU6" s="611"/>
      <c r="DV6" s="611"/>
      <c r="DW6" s="611"/>
      <c r="DX6" s="611"/>
      <c r="DY6" s="611"/>
      <c r="DZ6" s="611"/>
      <c r="EA6" s="611"/>
      <c r="EB6" s="611"/>
      <c r="EC6" s="620"/>
    </row>
    <row r="7" spans="2:143" ht="11.25" customHeight="1" x14ac:dyDescent="0.15">
      <c r="B7" s="607" t="s">
        <v>238</v>
      </c>
      <c r="C7" s="608"/>
      <c r="D7" s="608"/>
      <c r="E7" s="608"/>
      <c r="F7" s="608"/>
      <c r="G7" s="608"/>
      <c r="H7" s="608"/>
      <c r="I7" s="608"/>
      <c r="J7" s="608"/>
      <c r="K7" s="608"/>
      <c r="L7" s="608"/>
      <c r="M7" s="608"/>
      <c r="N7" s="608"/>
      <c r="O7" s="608"/>
      <c r="P7" s="608"/>
      <c r="Q7" s="609"/>
      <c r="R7" s="610">
        <v>528</v>
      </c>
      <c r="S7" s="611"/>
      <c r="T7" s="611"/>
      <c r="U7" s="611"/>
      <c r="V7" s="611"/>
      <c r="W7" s="611"/>
      <c r="X7" s="611"/>
      <c r="Y7" s="612"/>
      <c r="Z7" s="613">
        <v>0</v>
      </c>
      <c r="AA7" s="613"/>
      <c r="AB7" s="613"/>
      <c r="AC7" s="613"/>
      <c r="AD7" s="614">
        <v>528</v>
      </c>
      <c r="AE7" s="614"/>
      <c r="AF7" s="614"/>
      <c r="AG7" s="614"/>
      <c r="AH7" s="614"/>
      <c r="AI7" s="614"/>
      <c r="AJ7" s="614"/>
      <c r="AK7" s="614"/>
      <c r="AL7" s="615">
        <v>0</v>
      </c>
      <c r="AM7" s="616"/>
      <c r="AN7" s="616"/>
      <c r="AO7" s="617"/>
      <c r="AP7" s="607" t="s">
        <v>239</v>
      </c>
      <c r="AQ7" s="608"/>
      <c r="AR7" s="608"/>
      <c r="AS7" s="608"/>
      <c r="AT7" s="608"/>
      <c r="AU7" s="608"/>
      <c r="AV7" s="608"/>
      <c r="AW7" s="608"/>
      <c r="AX7" s="608"/>
      <c r="AY7" s="608"/>
      <c r="AZ7" s="608"/>
      <c r="BA7" s="608"/>
      <c r="BB7" s="608"/>
      <c r="BC7" s="608"/>
      <c r="BD7" s="608"/>
      <c r="BE7" s="608"/>
      <c r="BF7" s="609"/>
      <c r="BG7" s="610">
        <v>527328</v>
      </c>
      <c r="BH7" s="611"/>
      <c r="BI7" s="611"/>
      <c r="BJ7" s="611"/>
      <c r="BK7" s="611"/>
      <c r="BL7" s="611"/>
      <c r="BM7" s="611"/>
      <c r="BN7" s="612"/>
      <c r="BO7" s="613">
        <v>40.6</v>
      </c>
      <c r="BP7" s="613"/>
      <c r="BQ7" s="613"/>
      <c r="BR7" s="613"/>
      <c r="BS7" s="614">
        <v>16601</v>
      </c>
      <c r="BT7" s="614"/>
      <c r="BU7" s="614"/>
      <c r="BV7" s="614"/>
      <c r="BW7" s="614"/>
      <c r="BX7" s="614"/>
      <c r="BY7" s="614"/>
      <c r="BZ7" s="614"/>
      <c r="CA7" s="614"/>
      <c r="CB7" s="618"/>
      <c r="CD7" s="607" t="s">
        <v>240</v>
      </c>
      <c r="CE7" s="608"/>
      <c r="CF7" s="608"/>
      <c r="CG7" s="608"/>
      <c r="CH7" s="608"/>
      <c r="CI7" s="608"/>
      <c r="CJ7" s="608"/>
      <c r="CK7" s="608"/>
      <c r="CL7" s="608"/>
      <c r="CM7" s="608"/>
      <c r="CN7" s="608"/>
      <c r="CO7" s="608"/>
      <c r="CP7" s="608"/>
      <c r="CQ7" s="609"/>
      <c r="CR7" s="610">
        <v>1845749</v>
      </c>
      <c r="CS7" s="611"/>
      <c r="CT7" s="611"/>
      <c r="CU7" s="611"/>
      <c r="CV7" s="611"/>
      <c r="CW7" s="611"/>
      <c r="CX7" s="611"/>
      <c r="CY7" s="612"/>
      <c r="CZ7" s="613">
        <v>18.3</v>
      </c>
      <c r="DA7" s="613"/>
      <c r="DB7" s="613"/>
      <c r="DC7" s="613"/>
      <c r="DD7" s="619">
        <v>182533</v>
      </c>
      <c r="DE7" s="611"/>
      <c r="DF7" s="611"/>
      <c r="DG7" s="611"/>
      <c r="DH7" s="611"/>
      <c r="DI7" s="611"/>
      <c r="DJ7" s="611"/>
      <c r="DK7" s="611"/>
      <c r="DL7" s="611"/>
      <c r="DM7" s="611"/>
      <c r="DN7" s="611"/>
      <c r="DO7" s="611"/>
      <c r="DP7" s="612"/>
      <c r="DQ7" s="619">
        <v>1526879</v>
      </c>
      <c r="DR7" s="611"/>
      <c r="DS7" s="611"/>
      <c r="DT7" s="611"/>
      <c r="DU7" s="611"/>
      <c r="DV7" s="611"/>
      <c r="DW7" s="611"/>
      <c r="DX7" s="611"/>
      <c r="DY7" s="611"/>
      <c r="DZ7" s="611"/>
      <c r="EA7" s="611"/>
      <c r="EB7" s="611"/>
      <c r="EC7" s="620"/>
    </row>
    <row r="8" spans="2:143" ht="11.25" customHeight="1" x14ac:dyDescent="0.15">
      <c r="B8" s="607" t="s">
        <v>241</v>
      </c>
      <c r="C8" s="608"/>
      <c r="D8" s="608"/>
      <c r="E8" s="608"/>
      <c r="F8" s="608"/>
      <c r="G8" s="608"/>
      <c r="H8" s="608"/>
      <c r="I8" s="608"/>
      <c r="J8" s="608"/>
      <c r="K8" s="608"/>
      <c r="L8" s="608"/>
      <c r="M8" s="608"/>
      <c r="N8" s="608"/>
      <c r="O8" s="608"/>
      <c r="P8" s="608"/>
      <c r="Q8" s="609"/>
      <c r="R8" s="610">
        <v>8503</v>
      </c>
      <c r="S8" s="611"/>
      <c r="T8" s="611"/>
      <c r="U8" s="611"/>
      <c r="V8" s="611"/>
      <c r="W8" s="611"/>
      <c r="X8" s="611"/>
      <c r="Y8" s="612"/>
      <c r="Z8" s="613">
        <v>0.1</v>
      </c>
      <c r="AA8" s="613"/>
      <c r="AB8" s="613"/>
      <c r="AC8" s="613"/>
      <c r="AD8" s="614">
        <v>8503</v>
      </c>
      <c r="AE8" s="614"/>
      <c r="AF8" s="614"/>
      <c r="AG8" s="614"/>
      <c r="AH8" s="614"/>
      <c r="AI8" s="614"/>
      <c r="AJ8" s="614"/>
      <c r="AK8" s="614"/>
      <c r="AL8" s="615">
        <v>0.2</v>
      </c>
      <c r="AM8" s="616"/>
      <c r="AN8" s="616"/>
      <c r="AO8" s="617"/>
      <c r="AP8" s="607" t="s">
        <v>242</v>
      </c>
      <c r="AQ8" s="608"/>
      <c r="AR8" s="608"/>
      <c r="AS8" s="608"/>
      <c r="AT8" s="608"/>
      <c r="AU8" s="608"/>
      <c r="AV8" s="608"/>
      <c r="AW8" s="608"/>
      <c r="AX8" s="608"/>
      <c r="AY8" s="608"/>
      <c r="AZ8" s="608"/>
      <c r="BA8" s="608"/>
      <c r="BB8" s="608"/>
      <c r="BC8" s="608"/>
      <c r="BD8" s="608"/>
      <c r="BE8" s="608"/>
      <c r="BF8" s="609"/>
      <c r="BG8" s="610">
        <v>19101</v>
      </c>
      <c r="BH8" s="611"/>
      <c r="BI8" s="611"/>
      <c r="BJ8" s="611"/>
      <c r="BK8" s="611"/>
      <c r="BL8" s="611"/>
      <c r="BM8" s="611"/>
      <c r="BN8" s="612"/>
      <c r="BO8" s="613">
        <v>1.5</v>
      </c>
      <c r="BP8" s="613"/>
      <c r="BQ8" s="613"/>
      <c r="BR8" s="613"/>
      <c r="BS8" s="614" t="s">
        <v>130</v>
      </c>
      <c r="BT8" s="614"/>
      <c r="BU8" s="614"/>
      <c r="BV8" s="614"/>
      <c r="BW8" s="614"/>
      <c r="BX8" s="614"/>
      <c r="BY8" s="614"/>
      <c r="BZ8" s="614"/>
      <c r="CA8" s="614"/>
      <c r="CB8" s="618"/>
      <c r="CD8" s="607" t="s">
        <v>243</v>
      </c>
      <c r="CE8" s="608"/>
      <c r="CF8" s="608"/>
      <c r="CG8" s="608"/>
      <c r="CH8" s="608"/>
      <c r="CI8" s="608"/>
      <c r="CJ8" s="608"/>
      <c r="CK8" s="608"/>
      <c r="CL8" s="608"/>
      <c r="CM8" s="608"/>
      <c r="CN8" s="608"/>
      <c r="CO8" s="608"/>
      <c r="CP8" s="608"/>
      <c r="CQ8" s="609"/>
      <c r="CR8" s="610">
        <v>1894535</v>
      </c>
      <c r="CS8" s="611"/>
      <c r="CT8" s="611"/>
      <c r="CU8" s="611"/>
      <c r="CV8" s="611"/>
      <c r="CW8" s="611"/>
      <c r="CX8" s="611"/>
      <c r="CY8" s="612"/>
      <c r="CZ8" s="613">
        <v>18.8</v>
      </c>
      <c r="DA8" s="613"/>
      <c r="DB8" s="613"/>
      <c r="DC8" s="613"/>
      <c r="DD8" s="619">
        <v>36121</v>
      </c>
      <c r="DE8" s="611"/>
      <c r="DF8" s="611"/>
      <c r="DG8" s="611"/>
      <c r="DH8" s="611"/>
      <c r="DI8" s="611"/>
      <c r="DJ8" s="611"/>
      <c r="DK8" s="611"/>
      <c r="DL8" s="611"/>
      <c r="DM8" s="611"/>
      <c r="DN8" s="611"/>
      <c r="DO8" s="611"/>
      <c r="DP8" s="612"/>
      <c r="DQ8" s="619">
        <v>1163817</v>
      </c>
      <c r="DR8" s="611"/>
      <c r="DS8" s="611"/>
      <c r="DT8" s="611"/>
      <c r="DU8" s="611"/>
      <c r="DV8" s="611"/>
      <c r="DW8" s="611"/>
      <c r="DX8" s="611"/>
      <c r="DY8" s="611"/>
      <c r="DZ8" s="611"/>
      <c r="EA8" s="611"/>
      <c r="EB8" s="611"/>
      <c r="EC8" s="620"/>
    </row>
    <row r="9" spans="2:143" ht="11.25" customHeight="1" x14ac:dyDescent="0.15">
      <c r="B9" s="607" t="s">
        <v>244</v>
      </c>
      <c r="C9" s="608"/>
      <c r="D9" s="608"/>
      <c r="E9" s="608"/>
      <c r="F9" s="608"/>
      <c r="G9" s="608"/>
      <c r="H9" s="608"/>
      <c r="I9" s="608"/>
      <c r="J9" s="608"/>
      <c r="K9" s="608"/>
      <c r="L9" s="608"/>
      <c r="M9" s="608"/>
      <c r="N9" s="608"/>
      <c r="O9" s="608"/>
      <c r="P9" s="608"/>
      <c r="Q9" s="609"/>
      <c r="R9" s="610">
        <v>7384</v>
      </c>
      <c r="S9" s="611"/>
      <c r="T9" s="611"/>
      <c r="U9" s="611"/>
      <c r="V9" s="611"/>
      <c r="W9" s="611"/>
      <c r="X9" s="611"/>
      <c r="Y9" s="612"/>
      <c r="Z9" s="613">
        <v>0.1</v>
      </c>
      <c r="AA9" s="613"/>
      <c r="AB9" s="613"/>
      <c r="AC9" s="613"/>
      <c r="AD9" s="614">
        <v>7384</v>
      </c>
      <c r="AE9" s="614"/>
      <c r="AF9" s="614"/>
      <c r="AG9" s="614"/>
      <c r="AH9" s="614"/>
      <c r="AI9" s="614"/>
      <c r="AJ9" s="614"/>
      <c r="AK9" s="614"/>
      <c r="AL9" s="615">
        <v>0.1</v>
      </c>
      <c r="AM9" s="616"/>
      <c r="AN9" s="616"/>
      <c r="AO9" s="617"/>
      <c r="AP9" s="607" t="s">
        <v>245</v>
      </c>
      <c r="AQ9" s="608"/>
      <c r="AR9" s="608"/>
      <c r="AS9" s="608"/>
      <c r="AT9" s="608"/>
      <c r="AU9" s="608"/>
      <c r="AV9" s="608"/>
      <c r="AW9" s="608"/>
      <c r="AX9" s="608"/>
      <c r="AY9" s="608"/>
      <c r="AZ9" s="608"/>
      <c r="BA9" s="608"/>
      <c r="BB9" s="608"/>
      <c r="BC9" s="608"/>
      <c r="BD9" s="608"/>
      <c r="BE9" s="608"/>
      <c r="BF9" s="609"/>
      <c r="BG9" s="610">
        <v>437859</v>
      </c>
      <c r="BH9" s="611"/>
      <c r="BI9" s="611"/>
      <c r="BJ9" s="611"/>
      <c r="BK9" s="611"/>
      <c r="BL9" s="611"/>
      <c r="BM9" s="611"/>
      <c r="BN9" s="612"/>
      <c r="BO9" s="613">
        <v>33.700000000000003</v>
      </c>
      <c r="BP9" s="613"/>
      <c r="BQ9" s="613"/>
      <c r="BR9" s="613"/>
      <c r="BS9" s="614" t="s">
        <v>246</v>
      </c>
      <c r="BT9" s="614"/>
      <c r="BU9" s="614"/>
      <c r="BV9" s="614"/>
      <c r="BW9" s="614"/>
      <c r="BX9" s="614"/>
      <c r="BY9" s="614"/>
      <c r="BZ9" s="614"/>
      <c r="CA9" s="614"/>
      <c r="CB9" s="618"/>
      <c r="CD9" s="607" t="s">
        <v>247</v>
      </c>
      <c r="CE9" s="608"/>
      <c r="CF9" s="608"/>
      <c r="CG9" s="608"/>
      <c r="CH9" s="608"/>
      <c r="CI9" s="608"/>
      <c r="CJ9" s="608"/>
      <c r="CK9" s="608"/>
      <c r="CL9" s="608"/>
      <c r="CM9" s="608"/>
      <c r="CN9" s="608"/>
      <c r="CO9" s="608"/>
      <c r="CP9" s="608"/>
      <c r="CQ9" s="609"/>
      <c r="CR9" s="610">
        <v>891222</v>
      </c>
      <c r="CS9" s="611"/>
      <c r="CT9" s="611"/>
      <c r="CU9" s="611"/>
      <c r="CV9" s="611"/>
      <c r="CW9" s="611"/>
      <c r="CX9" s="611"/>
      <c r="CY9" s="612"/>
      <c r="CZ9" s="613">
        <v>8.9</v>
      </c>
      <c r="DA9" s="613"/>
      <c r="DB9" s="613"/>
      <c r="DC9" s="613"/>
      <c r="DD9" s="619">
        <v>20752</v>
      </c>
      <c r="DE9" s="611"/>
      <c r="DF9" s="611"/>
      <c r="DG9" s="611"/>
      <c r="DH9" s="611"/>
      <c r="DI9" s="611"/>
      <c r="DJ9" s="611"/>
      <c r="DK9" s="611"/>
      <c r="DL9" s="611"/>
      <c r="DM9" s="611"/>
      <c r="DN9" s="611"/>
      <c r="DO9" s="611"/>
      <c r="DP9" s="612"/>
      <c r="DQ9" s="619">
        <v>674790</v>
      </c>
      <c r="DR9" s="611"/>
      <c r="DS9" s="611"/>
      <c r="DT9" s="611"/>
      <c r="DU9" s="611"/>
      <c r="DV9" s="611"/>
      <c r="DW9" s="611"/>
      <c r="DX9" s="611"/>
      <c r="DY9" s="611"/>
      <c r="DZ9" s="611"/>
      <c r="EA9" s="611"/>
      <c r="EB9" s="611"/>
      <c r="EC9" s="620"/>
    </row>
    <row r="10" spans="2:143" ht="11.25" customHeight="1" x14ac:dyDescent="0.15">
      <c r="B10" s="607" t="s">
        <v>248</v>
      </c>
      <c r="C10" s="608"/>
      <c r="D10" s="608"/>
      <c r="E10" s="608"/>
      <c r="F10" s="608"/>
      <c r="G10" s="608"/>
      <c r="H10" s="608"/>
      <c r="I10" s="608"/>
      <c r="J10" s="608"/>
      <c r="K10" s="608"/>
      <c r="L10" s="608"/>
      <c r="M10" s="608"/>
      <c r="N10" s="608"/>
      <c r="O10" s="608"/>
      <c r="P10" s="608"/>
      <c r="Q10" s="609"/>
      <c r="R10" s="610" t="s">
        <v>246</v>
      </c>
      <c r="S10" s="611"/>
      <c r="T10" s="611"/>
      <c r="U10" s="611"/>
      <c r="V10" s="611"/>
      <c r="W10" s="611"/>
      <c r="X10" s="611"/>
      <c r="Y10" s="612"/>
      <c r="Z10" s="613" t="s">
        <v>130</v>
      </c>
      <c r="AA10" s="613"/>
      <c r="AB10" s="613"/>
      <c r="AC10" s="613"/>
      <c r="AD10" s="614" t="s">
        <v>130</v>
      </c>
      <c r="AE10" s="614"/>
      <c r="AF10" s="614"/>
      <c r="AG10" s="614"/>
      <c r="AH10" s="614"/>
      <c r="AI10" s="614"/>
      <c r="AJ10" s="614"/>
      <c r="AK10" s="614"/>
      <c r="AL10" s="615" t="s">
        <v>130</v>
      </c>
      <c r="AM10" s="616"/>
      <c r="AN10" s="616"/>
      <c r="AO10" s="617"/>
      <c r="AP10" s="607" t="s">
        <v>249</v>
      </c>
      <c r="AQ10" s="608"/>
      <c r="AR10" s="608"/>
      <c r="AS10" s="608"/>
      <c r="AT10" s="608"/>
      <c r="AU10" s="608"/>
      <c r="AV10" s="608"/>
      <c r="AW10" s="608"/>
      <c r="AX10" s="608"/>
      <c r="AY10" s="608"/>
      <c r="AZ10" s="608"/>
      <c r="BA10" s="608"/>
      <c r="BB10" s="608"/>
      <c r="BC10" s="608"/>
      <c r="BD10" s="608"/>
      <c r="BE10" s="608"/>
      <c r="BF10" s="609"/>
      <c r="BG10" s="610">
        <v>26905</v>
      </c>
      <c r="BH10" s="611"/>
      <c r="BI10" s="611"/>
      <c r="BJ10" s="611"/>
      <c r="BK10" s="611"/>
      <c r="BL10" s="611"/>
      <c r="BM10" s="611"/>
      <c r="BN10" s="612"/>
      <c r="BO10" s="613">
        <v>2.1</v>
      </c>
      <c r="BP10" s="613"/>
      <c r="BQ10" s="613"/>
      <c r="BR10" s="613"/>
      <c r="BS10" s="614">
        <v>4214</v>
      </c>
      <c r="BT10" s="614"/>
      <c r="BU10" s="614"/>
      <c r="BV10" s="614"/>
      <c r="BW10" s="614"/>
      <c r="BX10" s="614"/>
      <c r="BY10" s="614"/>
      <c r="BZ10" s="614"/>
      <c r="CA10" s="614"/>
      <c r="CB10" s="618"/>
      <c r="CD10" s="607" t="s">
        <v>250</v>
      </c>
      <c r="CE10" s="608"/>
      <c r="CF10" s="608"/>
      <c r="CG10" s="608"/>
      <c r="CH10" s="608"/>
      <c r="CI10" s="608"/>
      <c r="CJ10" s="608"/>
      <c r="CK10" s="608"/>
      <c r="CL10" s="608"/>
      <c r="CM10" s="608"/>
      <c r="CN10" s="608"/>
      <c r="CO10" s="608"/>
      <c r="CP10" s="608"/>
      <c r="CQ10" s="609"/>
      <c r="CR10" s="610">
        <v>15000</v>
      </c>
      <c r="CS10" s="611"/>
      <c r="CT10" s="611"/>
      <c r="CU10" s="611"/>
      <c r="CV10" s="611"/>
      <c r="CW10" s="611"/>
      <c r="CX10" s="611"/>
      <c r="CY10" s="612"/>
      <c r="CZ10" s="613">
        <v>0.1</v>
      </c>
      <c r="DA10" s="613"/>
      <c r="DB10" s="613"/>
      <c r="DC10" s="613"/>
      <c r="DD10" s="619" t="s">
        <v>246</v>
      </c>
      <c r="DE10" s="611"/>
      <c r="DF10" s="611"/>
      <c r="DG10" s="611"/>
      <c r="DH10" s="611"/>
      <c r="DI10" s="611"/>
      <c r="DJ10" s="611"/>
      <c r="DK10" s="611"/>
      <c r="DL10" s="611"/>
      <c r="DM10" s="611"/>
      <c r="DN10" s="611"/>
      <c r="DO10" s="611"/>
      <c r="DP10" s="612"/>
      <c r="DQ10" s="619" t="s">
        <v>130</v>
      </c>
      <c r="DR10" s="611"/>
      <c r="DS10" s="611"/>
      <c r="DT10" s="611"/>
      <c r="DU10" s="611"/>
      <c r="DV10" s="611"/>
      <c r="DW10" s="611"/>
      <c r="DX10" s="611"/>
      <c r="DY10" s="611"/>
      <c r="DZ10" s="611"/>
      <c r="EA10" s="611"/>
      <c r="EB10" s="611"/>
      <c r="EC10" s="620"/>
    </row>
    <row r="11" spans="2:143" ht="11.25" customHeight="1" x14ac:dyDescent="0.15">
      <c r="B11" s="607" t="s">
        <v>251</v>
      </c>
      <c r="C11" s="608"/>
      <c r="D11" s="608"/>
      <c r="E11" s="608"/>
      <c r="F11" s="608"/>
      <c r="G11" s="608"/>
      <c r="H11" s="608"/>
      <c r="I11" s="608"/>
      <c r="J11" s="608"/>
      <c r="K11" s="608"/>
      <c r="L11" s="608"/>
      <c r="M11" s="608"/>
      <c r="N11" s="608"/>
      <c r="O11" s="608"/>
      <c r="P11" s="608"/>
      <c r="Q11" s="609"/>
      <c r="R11" s="610">
        <v>227956</v>
      </c>
      <c r="S11" s="611"/>
      <c r="T11" s="611"/>
      <c r="U11" s="611"/>
      <c r="V11" s="611"/>
      <c r="W11" s="611"/>
      <c r="X11" s="611"/>
      <c r="Y11" s="612"/>
      <c r="Z11" s="615">
        <v>2.1</v>
      </c>
      <c r="AA11" s="616"/>
      <c r="AB11" s="616"/>
      <c r="AC11" s="622"/>
      <c r="AD11" s="619">
        <v>227956</v>
      </c>
      <c r="AE11" s="611"/>
      <c r="AF11" s="611"/>
      <c r="AG11" s="611"/>
      <c r="AH11" s="611"/>
      <c r="AI11" s="611"/>
      <c r="AJ11" s="611"/>
      <c r="AK11" s="612"/>
      <c r="AL11" s="615">
        <v>4.4000000000000004</v>
      </c>
      <c r="AM11" s="616"/>
      <c r="AN11" s="616"/>
      <c r="AO11" s="617"/>
      <c r="AP11" s="607" t="s">
        <v>252</v>
      </c>
      <c r="AQ11" s="608"/>
      <c r="AR11" s="608"/>
      <c r="AS11" s="608"/>
      <c r="AT11" s="608"/>
      <c r="AU11" s="608"/>
      <c r="AV11" s="608"/>
      <c r="AW11" s="608"/>
      <c r="AX11" s="608"/>
      <c r="AY11" s="608"/>
      <c r="AZ11" s="608"/>
      <c r="BA11" s="608"/>
      <c r="BB11" s="608"/>
      <c r="BC11" s="608"/>
      <c r="BD11" s="608"/>
      <c r="BE11" s="608"/>
      <c r="BF11" s="609"/>
      <c r="BG11" s="610">
        <v>43463</v>
      </c>
      <c r="BH11" s="611"/>
      <c r="BI11" s="611"/>
      <c r="BJ11" s="611"/>
      <c r="BK11" s="611"/>
      <c r="BL11" s="611"/>
      <c r="BM11" s="611"/>
      <c r="BN11" s="612"/>
      <c r="BO11" s="613">
        <v>3.3</v>
      </c>
      <c r="BP11" s="613"/>
      <c r="BQ11" s="613"/>
      <c r="BR11" s="613"/>
      <c r="BS11" s="614">
        <v>12387</v>
      </c>
      <c r="BT11" s="614"/>
      <c r="BU11" s="614"/>
      <c r="BV11" s="614"/>
      <c r="BW11" s="614"/>
      <c r="BX11" s="614"/>
      <c r="BY11" s="614"/>
      <c r="BZ11" s="614"/>
      <c r="CA11" s="614"/>
      <c r="CB11" s="618"/>
      <c r="CD11" s="607" t="s">
        <v>253</v>
      </c>
      <c r="CE11" s="608"/>
      <c r="CF11" s="608"/>
      <c r="CG11" s="608"/>
      <c r="CH11" s="608"/>
      <c r="CI11" s="608"/>
      <c r="CJ11" s="608"/>
      <c r="CK11" s="608"/>
      <c r="CL11" s="608"/>
      <c r="CM11" s="608"/>
      <c r="CN11" s="608"/>
      <c r="CO11" s="608"/>
      <c r="CP11" s="608"/>
      <c r="CQ11" s="609"/>
      <c r="CR11" s="610">
        <v>951193</v>
      </c>
      <c r="CS11" s="611"/>
      <c r="CT11" s="611"/>
      <c r="CU11" s="611"/>
      <c r="CV11" s="611"/>
      <c r="CW11" s="611"/>
      <c r="CX11" s="611"/>
      <c r="CY11" s="612"/>
      <c r="CZ11" s="613">
        <v>9.4</v>
      </c>
      <c r="DA11" s="613"/>
      <c r="DB11" s="613"/>
      <c r="DC11" s="613"/>
      <c r="DD11" s="619">
        <v>394609</v>
      </c>
      <c r="DE11" s="611"/>
      <c r="DF11" s="611"/>
      <c r="DG11" s="611"/>
      <c r="DH11" s="611"/>
      <c r="DI11" s="611"/>
      <c r="DJ11" s="611"/>
      <c r="DK11" s="611"/>
      <c r="DL11" s="611"/>
      <c r="DM11" s="611"/>
      <c r="DN11" s="611"/>
      <c r="DO11" s="611"/>
      <c r="DP11" s="612"/>
      <c r="DQ11" s="619">
        <v>505168</v>
      </c>
      <c r="DR11" s="611"/>
      <c r="DS11" s="611"/>
      <c r="DT11" s="611"/>
      <c r="DU11" s="611"/>
      <c r="DV11" s="611"/>
      <c r="DW11" s="611"/>
      <c r="DX11" s="611"/>
      <c r="DY11" s="611"/>
      <c r="DZ11" s="611"/>
      <c r="EA11" s="611"/>
      <c r="EB11" s="611"/>
      <c r="EC11" s="620"/>
    </row>
    <row r="12" spans="2:143" ht="11.25" customHeight="1" x14ac:dyDescent="0.15">
      <c r="B12" s="607" t="s">
        <v>254</v>
      </c>
      <c r="C12" s="608"/>
      <c r="D12" s="608"/>
      <c r="E12" s="608"/>
      <c r="F12" s="608"/>
      <c r="G12" s="608"/>
      <c r="H12" s="608"/>
      <c r="I12" s="608"/>
      <c r="J12" s="608"/>
      <c r="K12" s="608"/>
      <c r="L12" s="608"/>
      <c r="M12" s="608"/>
      <c r="N12" s="608"/>
      <c r="O12" s="608"/>
      <c r="P12" s="608"/>
      <c r="Q12" s="609"/>
      <c r="R12" s="610" t="s">
        <v>130</v>
      </c>
      <c r="S12" s="611"/>
      <c r="T12" s="611"/>
      <c r="U12" s="611"/>
      <c r="V12" s="611"/>
      <c r="W12" s="611"/>
      <c r="X12" s="611"/>
      <c r="Y12" s="612"/>
      <c r="Z12" s="613" t="s">
        <v>130</v>
      </c>
      <c r="AA12" s="613"/>
      <c r="AB12" s="613"/>
      <c r="AC12" s="613"/>
      <c r="AD12" s="614" t="s">
        <v>130</v>
      </c>
      <c r="AE12" s="614"/>
      <c r="AF12" s="614"/>
      <c r="AG12" s="614"/>
      <c r="AH12" s="614"/>
      <c r="AI12" s="614"/>
      <c r="AJ12" s="614"/>
      <c r="AK12" s="614"/>
      <c r="AL12" s="615" t="s">
        <v>246</v>
      </c>
      <c r="AM12" s="616"/>
      <c r="AN12" s="616"/>
      <c r="AO12" s="617"/>
      <c r="AP12" s="607" t="s">
        <v>255</v>
      </c>
      <c r="AQ12" s="608"/>
      <c r="AR12" s="608"/>
      <c r="AS12" s="608"/>
      <c r="AT12" s="608"/>
      <c r="AU12" s="608"/>
      <c r="AV12" s="608"/>
      <c r="AW12" s="608"/>
      <c r="AX12" s="608"/>
      <c r="AY12" s="608"/>
      <c r="AZ12" s="608"/>
      <c r="BA12" s="608"/>
      <c r="BB12" s="608"/>
      <c r="BC12" s="608"/>
      <c r="BD12" s="608"/>
      <c r="BE12" s="608"/>
      <c r="BF12" s="609"/>
      <c r="BG12" s="610">
        <v>645631</v>
      </c>
      <c r="BH12" s="611"/>
      <c r="BI12" s="611"/>
      <c r="BJ12" s="611"/>
      <c r="BK12" s="611"/>
      <c r="BL12" s="611"/>
      <c r="BM12" s="611"/>
      <c r="BN12" s="612"/>
      <c r="BO12" s="613">
        <v>49.8</v>
      </c>
      <c r="BP12" s="613"/>
      <c r="BQ12" s="613"/>
      <c r="BR12" s="613"/>
      <c r="BS12" s="614" t="s">
        <v>130</v>
      </c>
      <c r="BT12" s="614"/>
      <c r="BU12" s="614"/>
      <c r="BV12" s="614"/>
      <c r="BW12" s="614"/>
      <c r="BX12" s="614"/>
      <c r="BY12" s="614"/>
      <c r="BZ12" s="614"/>
      <c r="CA12" s="614"/>
      <c r="CB12" s="618"/>
      <c r="CD12" s="607" t="s">
        <v>256</v>
      </c>
      <c r="CE12" s="608"/>
      <c r="CF12" s="608"/>
      <c r="CG12" s="608"/>
      <c r="CH12" s="608"/>
      <c r="CI12" s="608"/>
      <c r="CJ12" s="608"/>
      <c r="CK12" s="608"/>
      <c r="CL12" s="608"/>
      <c r="CM12" s="608"/>
      <c r="CN12" s="608"/>
      <c r="CO12" s="608"/>
      <c r="CP12" s="608"/>
      <c r="CQ12" s="609"/>
      <c r="CR12" s="610">
        <v>736512</v>
      </c>
      <c r="CS12" s="611"/>
      <c r="CT12" s="611"/>
      <c r="CU12" s="611"/>
      <c r="CV12" s="611"/>
      <c r="CW12" s="611"/>
      <c r="CX12" s="611"/>
      <c r="CY12" s="612"/>
      <c r="CZ12" s="613">
        <v>7.3</v>
      </c>
      <c r="DA12" s="613"/>
      <c r="DB12" s="613"/>
      <c r="DC12" s="613"/>
      <c r="DD12" s="619">
        <v>164241</v>
      </c>
      <c r="DE12" s="611"/>
      <c r="DF12" s="611"/>
      <c r="DG12" s="611"/>
      <c r="DH12" s="611"/>
      <c r="DI12" s="611"/>
      <c r="DJ12" s="611"/>
      <c r="DK12" s="611"/>
      <c r="DL12" s="611"/>
      <c r="DM12" s="611"/>
      <c r="DN12" s="611"/>
      <c r="DO12" s="611"/>
      <c r="DP12" s="612"/>
      <c r="DQ12" s="619">
        <v>617846</v>
      </c>
      <c r="DR12" s="611"/>
      <c r="DS12" s="611"/>
      <c r="DT12" s="611"/>
      <c r="DU12" s="611"/>
      <c r="DV12" s="611"/>
      <c r="DW12" s="611"/>
      <c r="DX12" s="611"/>
      <c r="DY12" s="611"/>
      <c r="DZ12" s="611"/>
      <c r="EA12" s="611"/>
      <c r="EB12" s="611"/>
      <c r="EC12" s="620"/>
    </row>
    <row r="13" spans="2:143" ht="11.25" customHeight="1" x14ac:dyDescent="0.15">
      <c r="B13" s="607" t="s">
        <v>257</v>
      </c>
      <c r="C13" s="608"/>
      <c r="D13" s="608"/>
      <c r="E13" s="608"/>
      <c r="F13" s="608"/>
      <c r="G13" s="608"/>
      <c r="H13" s="608"/>
      <c r="I13" s="608"/>
      <c r="J13" s="608"/>
      <c r="K13" s="608"/>
      <c r="L13" s="608"/>
      <c r="M13" s="608"/>
      <c r="N13" s="608"/>
      <c r="O13" s="608"/>
      <c r="P13" s="608"/>
      <c r="Q13" s="609"/>
      <c r="R13" s="610" t="s">
        <v>130</v>
      </c>
      <c r="S13" s="611"/>
      <c r="T13" s="611"/>
      <c r="U13" s="611"/>
      <c r="V13" s="611"/>
      <c r="W13" s="611"/>
      <c r="X13" s="611"/>
      <c r="Y13" s="612"/>
      <c r="Z13" s="613" t="s">
        <v>246</v>
      </c>
      <c r="AA13" s="613"/>
      <c r="AB13" s="613"/>
      <c r="AC13" s="613"/>
      <c r="AD13" s="614" t="s">
        <v>130</v>
      </c>
      <c r="AE13" s="614"/>
      <c r="AF13" s="614"/>
      <c r="AG13" s="614"/>
      <c r="AH13" s="614"/>
      <c r="AI13" s="614"/>
      <c r="AJ13" s="614"/>
      <c r="AK13" s="614"/>
      <c r="AL13" s="615" t="s">
        <v>130</v>
      </c>
      <c r="AM13" s="616"/>
      <c r="AN13" s="616"/>
      <c r="AO13" s="617"/>
      <c r="AP13" s="607" t="s">
        <v>258</v>
      </c>
      <c r="AQ13" s="608"/>
      <c r="AR13" s="608"/>
      <c r="AS13" s="608"/>
      <c r="AT13" s="608"/>
      <c r="AU13" s="608"/>
      <c r="AV13" s="608"/>
      <c r="AW13" s="608"/>
      <c r="AX13" s="608"/>
      <c r="AY13" s="608"/>
      <c r="AZ13" s="608"/>
      <c r="BA13" s="608"/>
      <c r="BB13" s="608"/>
      <c r="BC13" s="608"/>
      <c r="BD13" s="608"/>
      <c r="BE13" s="608"/>
      <c r="BF13" s="609"/>
      <c r="BG13" s="610">
        <v>542406</v>
      </c>
      <c r="BH13" s="611"/>
      <c r="BI13" s="611"/>
      <c r="BJ13" s="611"/>
      <c r="BK13" s="611"/>
      <c r="BL13" s="611"/>
      <c r="BM13" s="611"/>
      <c r="BN13" s="612"/>
      <c r="BO13" s="613">
        <v>41.8</v>
      </c>
      <c r="BP13" s="613"/>
      <c r="BQ13" s="613"/>
      <c r="BR13" s="613"/>
      <c r="BS13" s="614" t="s">
        <v>130</v>
      </c>
      <c r="BT13" s="614"/>
      <c r="BU13" s="614"/>
      <c r="BV13" s="614"/>
      <c r="BW13" s="614"/>
      <c r="BX13" s="614"/>
      <c r="BY13" s="614"/>
      <c r="BZ13" s="614"/>
      <c r="CA13" s="614"/>
      <c r="CB13" s="618"/>
      <c r="CD13" s="607" t="s">
        <v>259</v>
      </c>
      <c r="CE13" s="608"/>
      <c r="CF13" s="608"/>
      <c r="CG13" s="608"/>
      <c r="CH13" s="608"/>
      <c r="CI13" s="608"/>
      <c r="CJ13" s="608"/>
      <c r="CK13" s="608"/>
      <c r="CL13" s="608"/>
      <c r="CM13" s="608"/>
      <c r="CN13" s="608"/>
      <c r="CO13" s="608"/>
      <c r="CP13" s="608"/>
      <c r="CQ13" s="609"/>
      <c r="CR13" s="610">
        <v>908935</v>
      </c>
      <c r="CS13" s="611"/>
      <c r="CT13" s="611"/>
      <c r="CU13" s="611"/>
      <c r="CV13" s="611"/>
      <c r="CW13" s="611"/>
      <c r="CX13" s="611"/>
      <c r="CY13" s="612"/>
      <c r="CZ13" s="613">
        <v>9</v>
      </c>
      <c r="DA13" s="613"/>
      <c r="DB13" s="613"/>
      <c r="DC13" s="613"/>
      <c r="DD13" s="619">
        <v>478304</v>
      </c>
      <c r="DE13" s="611"/>
      <c r="DF13" s="611"/>
      <c r="DG13" s="611"/>
      <c r="DH13" s="611"/>
      <c r="DI13" s="611"/>
      <c r="DJ13" s="611"/>
      <c r="DK13" s="611"/>
      <c r="DL13" s="611"/>
      <c r="DM13" s="611"/>
      <c r="DN13" s="611"/>
      <c r="DO13" s="611"/>
      <c r="DP13" s="612"/>
      <c r="DQ13" s="619">
        <v>431955</v>
      </c>
      <c r="DR13" s="611"/>
      <c r="DS13" s="611"/>
      <c r="DT13" s="611"/>
      <c r="DU13" s="611"/>
      <c r="DV13" s="611"/>
      <c r="DW13" s="611"/>
      <c r="DX13" s="611"/>
      <c r="DY13" s="611"/>
      <c r="DZ13" s="611"/>
      <c r="EA13" s="611"/>
      <c r="EB13" s="611"/>
      <c r="EC13" s="620"/>
    </row>
    <row r="14" spans="2:143" ht="11.25" customHeight="1" x14ac:dyDescent="0.15">
      <c r="B14" s="607" t="s">
        <v>260</v>
      </c>
      <c r="C14" s="608"/>
      <c r="D14" s="608"/>
      <c r="E14" s="608"/>
      <c r="F14" s="608"/>
      <c r="G14" s="608"/>
      <c r="H14" s="608"/>
      <c r="I14" s="608"/>
      <c r="J14" s="608"/>
      <c r="K14" s="608"/>
      <c r="L14" s="608"/>
      <c r="M14" s="608"/>
      <c r="N14" s="608"/>
      <c r="O14" s="608"/>
      <c r="P14" s="608"/>
      <c r="Q14" s="609"/>
      <c r="R14" s="610">
        <v>83</v>
      </c>
      <c r="S14" s="611"/>
      <c r="T14" s="611"/>
      <c r="U14" s="611"/>
      <c r="V14" s="611"/>
      <c r="W14" s="611"/>
      <c r="X14" s="611"/>
      <c r="Y14" s="612"/>
      <c r="Z14" s="613">
        <v>0</v>
      </c>
      <c r="AA14" s="613"/>
      <c r="AB14" s="613"/>
      <c r="AC14" s="613"/>
      <c r="AD14" s="614">
        <v>83</v>
      </c>
      <c r="AE14" s="614"/>
      <c r="AF14" s="614"/>
      <c r="AG14" s="614"/>
      <c r="AH14" s="614"/>
      <c r="AI14" s="614"/>
      <c r="AJ14" s="614"/>
      <c r="AK14" s="614"/>
      <c r="AL14" s="615">
        <v>0</v>
      </c>
      <c r="AM14" s="616"/>
      <c r="AN14" s="616"/>
      <c r="AO14" s="617"/>
      <c r="AP14" s="607" t="s">
        <v>261</v>
      </c>
      <c r="AQ14" s="608"/>
      <c r="AR14" s="608"/>
      <c r="AS14" s="608"/>
      <c r="AT14" s="608"/>
      <c r="AU14" s="608"/>
      <c r="AV14" s="608"/>
      <c r="AW14" s="608"/>
      <c r="AX14" s="608"/>
      <c r="AY14" s="608"/>
      <c r="AZ14" s="608"/>
      <c r="BA14" s="608"/>
      <c r="BB14" s="608"/>
      <c r="BC14" s="608"/>
      <c r="BD14" s="608"/>
      <c r="BE14" s="608"/>
      <c r="BF14" s="609"/>
      <c r="BG14" s="610">
        <v>41471</v>
      </c>
      <c r="BH14" s="611"/>
      <c r="BI14" s="611"/>
      <c r="BJ14" s="611"/>
      <c r="BK14" s="611"/>
      <c r="BL14" s="611"/>
      <c r="BM14" s="611"/>
      <c r="BN14" s="612"/>
      <c r="BO14" s="613">
        <v>3.2</v>
      </c>
      <c r="BP14" s="613"/>
      <c r="BQ14" s="613"/>
      <c r="BR14" s="613"/>
      <c r="BS14" s="614" t="s">
        <v>130</v>
      </c>
      <c r="BT14" s="614"/>
      <c r="BU14" s="614"/>
      <c r="BV14" s="614"/>
      <c r="BW14" s="614"/>
      <c r="BX14" s="614"/>
      <c r="BY14" s="614"/>
      <c r="BZ14" s="614"/>
      <c r="CA14" s="614"/>
      <c r="CB14" s="618"/>
      <c r="CD14" s="607" t="s">
        <v>262</v>
      </c>
      <c r="CE14" s="608"/>
      <c r="CF14" s="608"/>
      <c r="CG14" s="608"/>
      <c r="CH14" s="608"/>
      <c r="CI14" s="608"/>
      <c r="CJ14" s="608"/>
      <c r="CK14" s="608"/>
      <c r="CL14" s="608"/>
      <c r="CM14" s="608"/>
      <c r="CN14" s="608"/>
      <c r="CO14" s="608"/>
      <c r="CP14" s="608"/>
      <c r="CQ14" s="609"/>
      <c r="CR14" s="610">
        <v>345629</v>
      </c>
      <c r="CS14" s="611"/>
      <c r="CT14" s="611"/>
      <c r="CU14" s="611"/>
      <c r="CV14" s="611"/>
      <c r="CW14" s="611"/>
      <c r="CX14" s="611"/>
      <c r="CY14" s="612"/>
      <c r="CZ14" s="613">
        <v>3.4</v>
      </c>
      <c r="DA14" s="613"/>
      <c r="DB14" s="613"/>
      <c r="DC14" s="613"/>
      <c r="DD14" s="619" t="s">
        <v>130</v>
      </c>
      <c r="DE14" s="611"/>
      <c r="DF14" s="611"/>
      <c r="DG14" s="611"/>
      <c r="DH14" s="611"/>
      <c r="DI14" s="611"/>
      <c r="DJ14" s="611"/>
      <c r="DK14" s="611"/>
      <c r="DL14" s="611"/>
      <c r="DM14" s="611"/>
      <c r="DN14" s="611"/>
      <c r="DO14" s="611"/>
      <c r="DP14" s="612"/>
      <c r="DQ14" s="619">
        <v>345629</v>
      </c>
      <c r="DR14" s="611"/>
      <c r="DS14" s="611"/>
      <c r="DT14" s="611"/>
      <c r="DU14" s="611"/>
      <c r="DV14" s="611"/>
      <c r="DW14" s="611"/>
      <c r="DX14" s="611"/>
      <c r="DY14" s="611"/>
      <c r="DZ14" s="611"/>
      <c r="EA14" s="611"/>
      <c r="EB14" s="611"/>
      <c r="EC14" s="620"/>
    </row>
    <row r="15" spans="2:143" ht="11.25" customHeight="1" x14ac:dyDescent="0.15">
      <c r="B15" s="607" t="s">
        <v>263</v>
      </c>
      <c r="C15" s="608"/>
      <c r="D15" s="608"/>
      <c r="E15" s="608"/>
      <c r="F15" s="608"/>
      <c r="G15" s="608"/>
      <c r="H15" s="608"/>
      <c r="I15" s="608"/>
      <c r="J15" s="608"/>
      <c r="K15" s="608"/>
      <c r="L15" s="608"/>
      <c r="M15" s="608"/>
      <c r="N15" s="608"/>
      <c r="O15" s="608"/>
      <c r="P15" s="608"/>
      <c r="Q15" s="609"/>
      <c r="R15" s="610" t="s">
        <v>130</v>
      </c>
      <c r="S15" s="611"/>
      <c r="T15" s="611"/>
      <c r="U15" s="611"/>
      <c r="V15" s="611"/>
      <c r="W15" s="611"/>
      <c r="X15" s="611"/>
      <c r="Y15" s="612"/>
      <c r="Z15" s="613" t="s">
        <v>246</v>
      </c>
      <c r="AA15" s="613"/>
      <c r="AB15" s="613"/>
      <c r="AC15" s="613"/>
      <c r="AD15" s="614" t="s">
        <v>130</v>
      </c>
      <c r="AE15" s="614"/>
      <c r="AF15" s="614"/>
      <c r="AG15" s="614"/>
      <c r="AH15" s="614"/>
      <c r="AI15" s="614"/>
      <c r="AJ15" s="614"/>
      <c r="AK15" s="614"/>
      <c r="AL15" s="615" t="s">
        <v>246</v>
      </c>
      <c r="AM15" s="616"/>
      <c r="AN15" s="616"/>
      <c r="AO15" s="617"/>
      <c r="AP15" s="607" t="s">
        <v>264</v>
      </c>
      <c r="AQ15" s="608"/>
      <c r="AR15" s="608"/>
      <c r="AS15" s="608"/>
      <c r="AT15" s="608"/>
      <c r="AU15" s="608"/>
      <c r="AV15" s="608"/>
      <c r="AW15" s="608"/>
      <c r="AX15" s="608"/>
      <c r="AY15" s="608"/>
      <c r="AZ15" s="608"/>
      <c r="BA15" s="608"/>
      <c r="BB15" s="608"/>
      <c r="BC15" s="608"/>
      <c r="BD15" s="608"/>
      <c r="BE15" s="608"/>
      <c r="BF15" s="609"/>
      <c r="BG15" s="610">
        <v>69123</v>
      </c>
      <c r="BH15" s="611"/>
      <c r="BI15" s="611"/>
      <c r="BJ15" s="611"/>
      <c r="BK15" s="611"/>
      <c r="BL15" s="611"/>
      <c r="BM15" s="611"/>
      <c r="BN15" s="612"/>
      <c r="BO15" s="613">
        <v>5.3</v>
      </c>
      <c r="BP15" s="613"/>
      <c r="BQ15" s="613"/>
      <c r="BR15" s="613"/>
      <c r="BS15" s="614" t="s">
        <v>130</v>
      </c>
      <c r="BT15" s="614"/>
      <c r="BU15" s="614"/>
      <c r="BV15" s="614"/>
      <c r="BW15" s="614"/>
      <c r="BX15" s="614"/>
      <c r="BY15" s="614"/>
      <c r="BZ15" s="614"/>
      <c r="CA15" s="614"/>
      <c r="CB15" s="618"/>
      <c r="CD15" s="607" t="s">
        <v>265</v>
      </c>
      <c r="CE15" s="608"/>
      <c r="CF15" s="608"/>
      <c r="CG15" s="608"/>
      <c r="CH15" s="608"/>
      <c r="CI15" s="608"/>
      <c r="CJ15" s="608"/>
      <c r="CK15" s="608"/>
      <c r="CL15" s="608"/>
      <c r="CM15" s="608"/>
      <c r="CN15" s="608"/>
      <c r="CO15" s="608"/>
      <c r="CP15" s="608"/>
      <c r="CQ15" s="609"/>
      <c r="CR15" s="610">
        <v>937585</v>
      </c>
      <c r="CS15" s="611"/>
      <c r="CT15" s="611"/>
      <c r="CU15" s="611"/>
      <c r="CV15" s="611"/>
      <c r="CW15" s="611"/>
      <c r="CX15" s="611"/>
      <c r="CY15" s="612"/>
      <c r="CZ15" s="613">
        <v>9.3000000000000007</v>
      </c>
      <c r="DA15" s="613"/>
      <c r="DB15" s="613"/>
      <c r="DC15" s="613"/>
      <c r="DD15" s="619">
        <v>166746</v>
      </c>
      <c r="DE15" s="611"/>
      <c r="DF15" s="611"/>
      <c r="DG15" s="611"/>
      <c r="DH15" s="611"/>
      <c r="DI15" s="611"/>
      <c r="DJ15" s="611"/>
      <c r="DK15" s="611"/>
      <c r="DL15" s="611"/>
      <c r="DM15" s="611"/>
      <c r="DN15" s="611"/>
      <c r="DO15" s="611"/>
      <c r="DP15" s="612"/>
      <c r="DQ15" s="619">
        <v>765255</v>
      </c>
      <c r="DR15" s="611"/>
      <c r="DS15" s="611"/>
      <c r="DT15" s="611"/>
      <c r="DU15" s="611"/>
      <c r="DV15" s="611"/>
      <c r="DW15" s="611"/>
      <c r="DX15" s="611"/>
      <c r="DY15" s="611"/>
      <c r="DZ15" s="611"/>
      <c r="EA15" s="611"/>
      <c r="EB15" s="611"/>
      <c r="EC15" s="620"/>
    </row>
    <row r="16" spans="2:143" ht="11.25" customHeight="1" x14ac:dyDescent="0.15">
      <c r="B16" s="607" t="s">
        <v>266</v>
      </c>
      <c r="C16" s="608"/>
      <c r="D16" s="608"/>
      <c r="E16" s="608"/>
      <c r="F16" s="608"/>
      <c r="G16" s="608"/>
      <c r="H16" s="608"/>
      <c r="I16" s="608"/>
      <c r="J16" s="608"/>
      <c r="K16" s="608"/>
      <c r="L16" s="608"/>
      <c r="M16" s="608"/>
      <c r="N16" s="608"/>
      <c r="O16" s="608"/>
      <c r="P16" s="608"/>
      <c r="Q16" s="609"/>
      <c r="R16" s="610">
        <v>8504</v>
      </c>
      <c r="S16" s="611"/>
      <c r="T16" s="611"/>
      <c r="U16" s="611"/>
      <c r="V16" s="611"/>
      <c r="W16" s="611"/>
      <c r="X16" s="611"/>
      <c r="Y16" s="612"/>
      <c r="Z16" s="613">
        <v>0.1</v>
      </c>
      <c r="AA16" s="613"/>
      <c r="AB16" s="613"/>
      <c r="AC16" s="613"/>
      <c r="AD16" s="614">
        <v>8504</v>
      </c>
      <c r="AE16" s="614"/>
      <c r="AF16" s="614"/>
      <c r="AG16" s="614"/>
      <c r="AH16" s="614"/>
      <c r="AI16" s="614"/>
      <c r="AJ16" s="614"/>
      <c r="AK16" s="614"/>
      <c r="AL16" s="615">
        <v>0.2</v>
      </c>
      <c r="AM16" s="616"/>
      <c r="AN16" s="616"/>
      <c r="AO16" s="617"/>
      <c r="AP16" s="607" t="s">
        <v>267</v>
      </c>
      <c r="AQ16" s="608"/>
      <c r="AR16" s="608"/>
      <c r="AS16" s="608"/>
      <c r="AT16" s="608"/>
      <c r="AU16" s="608"/>
      <c r="AV16" s="608"/>
      <c r="AW16" s="608"/>
      <c r="AX16" s="608"/>
      <c r="AY16" s="608"/>
      <c r="AZ16" s="608"/>
      <c r="BA16" s="608"/>
      <c r="BB16" s="608"/>
      <c r="BC16" s="608"/>
      <c r="BD16" s="608"/>
      <c r="BE16" s="608"/>
      <c r="BF16" s="609"/>
      <c r="BG16" s="610">
        <v>356</v>
      </c>
      <c r="BH16" s="611"/>
      <c r="BI16" s="611"/>
      <c r="BJ16" s="611"/>
      <c r="BK16" s="611"/>
      <c r="BL16" s="611"/>
      <c r="BM16" s="611"/>
      <c r="BN16" s="612"/>
      <c r="BO16" s="613">
        <v>0</v>
      </c>
      <c r="BP16" s="613"/>
      <c r="BQ16" s="613"/>
      <c r="BR16" s="613"/>
      <c r="BS16" s="614" t="s">
        <v>246</v>
      </c>
      <c r="BT16" s="614"/>
      <c r="BU16" s="614"/>
      <c r="BV16" s="614"/>
      <c r="BW16" s="614"/>
      <c r="BX16" s="614"/>
      <c r="BY16" s="614"/>
      <c r="BZ16" s="614"/>
      <c r="CA16" s="614"/>
      <c r="CB16" s="618"/>
      <c r="CD16" s="607" t="s">
        <v>268</v>
      </c>
      <c r="CE16" s="608"/>
      <c r="CF16" s="608"/>
      <c r="CG16" s="608"/>
      <c r="CH16" s="608"/>
      <c r="CI16" s="608"/>
      <c r="CJ16" s="608"/>
      <c r="CK16" s="608"/>
      <c r="CL16" s="608"/>
      <c r="CM16" s="608"/>
      <c r="CN16" s="608"/>
      <c r="CO16" s="608"/>
      <c r="CP16" s="608"/>
      <c r="CQ16" s="609"/>
      <c r="CR16" s="610">
        <v>812325</v>
      </c>
      <c r="CS16" s="611"/>
      <c r="CT16" s="611"/>
      <c r="CU16" s="611"/>
      <c r="CV16" s="611"/>
      <c r="CW16" s="611"/>
      <c r="CX16" s="611"/>
      <c r="CY16" s="612"/>
      <c r="CZ16" s="613">
        <v>8.1</v>
      </c>
      <c r="DA16" s="613"/>
      <c r="DB16" s="613"/>
      <c r="DC16" s="613"/>
      <c r="DD16" s="619" t="s">
        <v>246</v>
      </c>
      <c r="DE16" s="611"/>
      <c r="DF16" s="611"/>
      <c r="DG16" s="611"/>
      <c r="DH16" s="611"/>
      <c r="DI16" s="611"/>
      <c r="DJ16" s="611"/>
      <c r="DK16" s="611"/>
      <c r="DL16" s="611"/>
      <c r="DM16" s="611"/>
      <c r="DN16" s="611"/>
      <c r="DO16" s="611"/>
      <c r="DP16" s="612"/>
      <c r="DQ16" s="619">
        <v>350187</v>
      </c>
      <c r="DR16" s="611"/>
      <c r="DS16" s="611"/>
      <c r="DT16" s="611"/>
      <c r="DU16" s="611"/>
      <c r="DV16" s="611"/>
      <c r="DW16" s="611"/>
      <c r="DX16" s="611"/>
      <c r="DY16" s="611"/>
      <c r="DZ16" s="611"/>
      <c r="EA16" s="611"/>
      <c r="EB16" s="611"/>
      <c r="EC16" s="620"/>
    </row>
    <row r="17" spans="2:133" ht="11.25" customHeight="1" x14ac:dyDescent="0.15">
      <c r="B17" s="607" t="s">
        <v>269</v>
      </c>
      <c r="C17" s="608"/>
      <c r="D17" s="608"/>
      <c r="E17" s="608"/>
      <c r="F17" s="608"/>
      <c r="G17" s="608"/>
      <c r="H17" s="608"/>
      <c r="I17" s="608"/>
      <c r="J17" s="608"/>
      <c r="K17" s="608"/>
      <c r="L17" s="608"/>
      <c r="M17" s="608"/>
      <c r="N17" s="608"/>
      <c r="O17" s="608"/>
      <c r="P17" s="608"/>
      <c r="Q17" s="609"/>
      <c r="R17" s="610">
        <v>18093</v>
      </c>
      <c r="S17" s="611"/>
      <c r="T17" s="611"/>
      <c r="U17" s="611"/>
      <c r="V17" s="611"/>
      <c r="W17" s="611"/>
      <c r="X17" s="611"/>
      <c r="Y17" s="612"/>
      <c r="Z17" s="613">
        <v>0.2</v>
      </c>
      <c r="AA17" s="613"/>
      <c r="AB17" s="613"/>
      <c r="AC17" s="613"/>
      <c r="AD17" s="614">
        <v>18093</v>
      </c>
      <c r="AE17" s="614"/>
      <c r="AF17" s="614"/>
      <c r="AG17" s="614"/>
      <c r="AH17" s="614"/>
      <c r="AI17" s="614"/>
      <c r="AJ17" s="614"/>
      <c r="AK17" s="614"/>
      <c r="AL17" s="615">
        <v>0.3</v>
      </c>
      <c r="AM17" s="616"/>
      <c r="AN17" s="616"/>
      <c r="AO17" s="617"/>
      <c r="AP17" s="607" t="s">
        <v>270</v>
      </c>
      <c r="AQ17" s="608"/>
      <c r="AR17" s="608"/>
      <c r="AS17" s="608"/>
      <c r="AT17" s="608"/>
      <c r="AU17" s="608"/>
      <c r="AV17" s="608"/>
      <c r="AW17" s="608"/>
      <c r="AX17" s="608"/>
      <c r="AY17" s="608"/>
      <c r="AZ17" s="608"/>
      <c r="BA17" s="608"/>
      <c r="BB17" s="608"/>
      <c r="BC17" s="608"/>
      <c r="BD17" s="608"/>
      <c r="BE17" s="608"/>
      <c r="BF17" s="609"/>
      <c r="BG17" s="610" t="s">
        <v>246</v>
      </c>
      <c r="BH17" s="611"/>
      <c r="BI17" s="611"/>
      <c r="BJ17" s="611"/>
      <c r="BK17" s="611"/>
      <c r="BL17" s="611"/>
      <c r="BM17" s="611"/>
      <c r="BN17" s="612"/>
      <c r="BO17" s="613" t="s">
        <v>246</v>
      </c>
      <c r="BP17" s="613"/>
      <c r="BQ17" s="613"/>
      <c r="BR17" s="613"/>
      <c r="BS17" s="614" t="s">
        <v>246</v>
      </c>
      <c r="BT17" s="614"/>
      <c r="BU17" s="614"/>
      <c r="BV17" s="614"/>
      <c r="BW17" s="614"/>
      <c r="BX17" s="614"/>
      <c r="BY17" s="614"/>
      <c r="BZ17" s="614"/>
      <c r="CA17" s="614"/>
      <c r="CB17" s="618"/>
      <c r="CD17" s="607" t="s">
        <v>271</v>
      </c>
      <c r="CE17" s="608"/>
      <c r="CF17" s="608"/>
      <c r="CG17" s="608"/>
      <c r="CH17" s="608"/>
      <c r="CI17" s="608"/>
      <c r="CJ17" s="608"/>
      <c r="CK17" s="608"/>
      <c r="CL17" s="608"/>
      <c r="CM17" s="608"/>
      <c r="CN17" s="608"/>
      <c r="CO17" s="608"/>
      <c r="CP17" s="608"/>
      <c r="CQ17" s="609"/>
      <c r="CR17" s="610">
        <v>651860</v>
      </c>
      <c r="CS17" s="611"/>
      <c r="CT17" s="611"/>
      <c r="CU17" s="611"/>
      <c r="CV17" s="611"/>
      <c r="CW17" s="611"/>
      <c r="CX17" s="611"/>
      <c r="CY17" s="612"/>
      <c r="CZ17" s="613">
        <v>6.5</v>
      </c>
      <c r="DA17" s="613"/>
      <c r="DB17" s="613"/>
      <c r="DC17" s="613"/>
      <c r="DD17" s="619" t="s">
        <v>130</v>
      </c>
      <c r="DE17" s="611"/>
      <c r="DF17" s="611"/>
      <c r="DG17" s="611"/>
      <c r="DH17" s="611"/>
      <c r="DI17" s="611"/>
      <c r="DJ17" s="611"/>
      <c r="DK17" s="611"/>
      <c r="DL17" s="611"/>
      <c r="DM17" s="611"/>
      <c r="DN17" s="611"/>
      <c r="DO17" s="611"/>
      <c r="DP17" s="612"/>
      <c r="DQ17" s="619">
        <v>640044</v>
      </c>
      <c r="DR17" s="611"/>
      <c r="DS17" s="611"/>
      <c r="DT17" s="611"/>
      <c r="DU17" s="611"/>
      <c r="DV17" s="611"/>
      <c r="DW17" s="611"/>
      <c r="DX17" s="611"/>
      <c r="DY17" s="611"/>
      <c r="DZ17" s="611"/>
      <c r="EA17" s="611"/>
      <c r="EB17" s="611"/>
      <c r="EC17" s="620"/>
    </row>
    <row r="18" spans="2:133" ht="11.25" customHeight="1" x14ac:dyDescent="0.15">
      <c r="B18" s="607" t="s">
        <v>272</v>
      </c>
      <c r="C18" s="608"/>
      <c r="D18" s="608"/>
      <c r="E18" s="608"/>
      <c r="F18" s="608"/>
      <c r="G18" s="608"/>
      <c r="H18" s="608"/>
      <c r="I18" s="608"/>
      <c r="J18" s="608"/>
      <c r="K18" s="608"/>
      <c r="L18" s="608"/>
      <c r="M18" s="608"/>
      <c r="N18" s="608"/>
      <c r="O18" s="608"/>
      <c r="P18" s="608"/>
      <c r="Q18" s="609"/>
      <c r="R18" s="610">
        <v>5008</v>
      </c>
      <c r="S18" s="611"/>
      <c r="T18" s="611"/>
      <c r="U18" s="611"/>
      <c r="V18" s="611"/>
      <c r="W18" s="611"/>
      <c r="X18" s="611"/>
      <c r="Y18" s="612"/>
      <c r="Z18" s="613">
        <v>0</v>
      </c>
      <c r="AA18" s="613"/>
      <c r="AB18" s="613"/>
      <c r="AC18" s="613"/>
      <c r="AD18" s="614">
        <v>5008</v>
      </c>
      <c r="AE18" s="614"/>
      <c r="AF18" s="614"/>
      <c r="AG18" s="614"/>
      <c r="AH18" s="614"/>
      <c r="AI18" s="614"/>
      <c r="AJ18" s="614"/>
      <c r="AK18" s="614"/>
      <c r="AL18" s="615">
        <v>0.1</v>
      </c>
      <c r="AM18" s="616"/>
      <c r="AN18" s="616"/>
      <c r="AO18" s="617"/>
      <c r="AP18" s="607" t="s">
        <v>273</v>
      </c>
      <c r="AQ18" s="608"/>
      <c r="AR18" s="608"/>
      <c r="AS18" s="608"/>
      <c r="AT18" s="608"/>
      <c r="AU18" s="608"/>
      <c r="AV18" s="608"/>
      <c r="AW18" s="608"/>
      <c r="AX18" s="608"/>
      <c r="AY18" s="608"/>
      <c r="AZ18" s="608"/>
      <c r="BA18" s="608"/>
      <c r="BB18" s="608"/>
      <c r="BC18" s="608"/>
      <c r="BD18" s="608"/>
      <c r="BE18" s="608"/>
      <c r="BF18" s="609"/>
      <c r="BG18" s="610" t="s">
        <v>130</v>
      </c>
      <c r="BH18" s="611"/>
      <c r="BI18" s="611"/>
      <c r="BJ18" s="611"/>
      <c r="BK18" s="611"/>
      <c r="BL18" s="611"/>
      <c r="BM18" s="611"/>
      <c r="BN18" s="612"/>
      <c r="BO18" s="613" t="s">
        <v>130</v>
      </c>
      <c r="BP18" s="613"/>
      <c r="BQ18" s="613"/>
      <c r="BR18" s="613"/>
      <c r="BS18" s="614" t="s">
        <v>130</v>
      </c>
      <c r="BT18" s="614"/>
      <c r="BU18" s="614"/>
      <c r="BV18" s="614"/>
      <c r="BW18" s="614"/>
      <c r="BX18" s="614"/>
      <c r="BY18" s="614"/>
      <c r="BZ18" s="614"/>
      <c r="CA18" s="614"/>
      <c r="CB18" s="618"/>
      <c r="CD18" s="607" t="s">
        <v>274</v>
      </c>
      <c r="CE18" s="608"/>
      <c r="CF18" s="608"/>
      <c r="CG18" s="608"/>
      <c r="CH18" s="608"/>
      <c r="CI18" s="608"/>
      <c r="CJ18" s="608"/>
      <c r="CK18" s="608"/>
      <c r="CL18" s="608"/>
      <c r="CM18" s="608"/>
      <c r="CN18" s="608"/>
      <c r="CO18" s="608"/>
      <c r="CP18" s="608"/>
      <c r="CQ18" s="609"/>
      <c r="CR18" s="610" t="s">
        <v>246</v>
      </c>
      <c r="CS18" s="611"/>
      <c r="CT18" s="611"/>
      <c r="CU18" s="611"/>
      <c r="CV18" s="611"/>
      <c r="CW18" s="611"/>
      <c r="CX18" s="611"/>
      <c r="CY18" s="612"/>
      <c r="CZ18" s="613" t="s">
        <v>130</v>
      </c>
      <c r="DA18" s="613"/>
      <c r="DB18" s="613"/>
      <c r="DC18" s="613"/>
      <c r="DD18" s="619" t="s">
        <v>130</v>
      </c>
      <c r="DE18" s="611"/>
      <c r="DF18" s="611"/>
      <c r="DG18" s="611"/>
      <c r="DH18" s="611"/>
      <c r="DI18" s="611"/>
      <c r="DJ18" s="611"/>
      <c r="DK18" s="611"/>
      <c r="DL18" s="611"/>
      <c r="DM18" s="611"/>
      <c r="DN18" s="611"/>
      <c r="DO18" s="611"/>
      <c r="DP18" s="612"/>
      <c r="DQ18" s="619" t="s">
        <v>130</v>
      </c>
      <c r="DR18" s="611"/>
      <c r="DS18" s="611"/>
      <c r="DT18" s="611"/>
      <c r="DU18" s="611"/>
      <c r="DV18" s="611"/>
      <c r="DW18" s="611"/>
      <c r="DX18" s="611"/>
      <c r="DY18" s="611"/>
      <c r="DZ18" s="611"/>
      <c r="EA18" s="611"/>
      <c r="EB18" s="611"/>
      <c r="EC18" s="620"/>
    </row>
    <row r="19" spans="2:133" ht="11.25" customHeight="1" x14ac:dyDescent="0.15">
      <c r="B19" s="607" t="s">
        <v>275</v>
      </c>
      <c r="C19" s="608"/>
      <c r="D19" s="608"/>
      <c r="E19" s="608"/>
      <c r="F19" s="608"/>
      <c r="G19" s="608"/>
      <c r="H19" s="608"/>
      <c r="I19" s="608"/>
      <c r="J19" s="608"/>
      <c r="K19" s="608"/>
      <c r="L19" s="608"/>
      <c r="M19" s="608"/>
      <c r="N19" s="608"/>
      <c r="O19" s="608"/>
      <c r="P19" s="608"/>
      <c r="Q19" s="609"/>
      <c r="R19" s="610">
        <v>4711</v>
      </c>
      <c r="S19" s="611"/>
      <c r="T19" s="611"/>
      <c r="U19" s="611"/>
      <c r="V19" s="611"/>
      <c r="W19" s="611"/>
      <c r="X19" s="611"/>
      <c r="Y19" s="612"/>
      <c r="Z19" s="613">
        <v>0</v>
      </c>
      <c r="AA19" s="613"/>
      <c r="AB19" s="613"/>
      <c r="AC19" s="613"/>
      <c r="AD19" s="614">
        <v>4711</v>
      </c>
      <c r="AE19" s="614"/>
      <c r="AF19" s="614"/>
      <c r="AG19" s="614"/>
      <c r="AH19" s="614"/>
      <c r="AI19" s="614"/>
      <c r="AJ19" s="614"/>
      <c r="AK19" s="614"/>
      <c r="AL19" s="615">
        <v>0.1</v>
      </c>
      <c r="AM19" s="616"/>
      <c r="AN19" s="616"/>
      <c r="AO19" s="617"/>
      <c r="AP19" s="607" t="s">
        <v>276</v>
      </c>
      <c r="AQ19" s="608"/>
      <c r="AR19" s="608"/>
      <c r="AS19" s="608"/>
      <c r="AT19" s="608"/>
      <c r="AU19" s="608"/>
      <c r="AV19" s="608"/>
      <c r="AW19" s="608"/>
      <c r="AX19" s="608"/>
      <c r="AY19" s="608"/>
      <c r="AZ19" s="608"/>
      <c r="BA19" s="608"/>
      <c r="BB19" s="608"/>
      <c r="BC19" s="608"/>
      <c r="BD19" s="608"/>
      <c r="BE19" s="608"/>
      <c r="BF19" s="609"/>
      <c r="BG19" s="610">
        <v>13545</v>
      </c>
      <c r="BH19" s="611"/>
      <c r="BI19" s="611"/>
      <c r="BJ19" s="611"/>
      <c r="BK19" s="611"/>
      <c r="BL19" s="611"/>
      <c r="BM19" s="611"/>
      <c r="BN19" s="612"/>
      <c r="BO19" s="613">
        <v>1</v>
      </c>
      <c r="BP19" s="613"/>
      <c r="BQ19" s="613"/>
      <c r="BR19" s="613"/>
      <c r="BS19" s="614" t="s">
        <v>246</v>
      </c>
      <c r="BT19" s="614"/>
      <c r="BU19" s="614"/>
      <c r="BV19" s="614"/>
      <c r="BW19" s="614"/>
      <c r="BX19" s="614"/>
      <c r="BY19" s="614"/>
      <c r="BZ19" s="614"/>
      <c r="CA19" s="614"/>
      <c r="CB19" s="618"/>
      <c r="CD19" s="607" t="s">
        <v>277</v>
      </c>
      <c r="CE19" s="608"/>
      <c r="CF19" s="608"/>
      <c r="CG19" s="608"/>
      <c r="CH19" s="608"/>
      <c r="CI19" s="608"/>
      <c r="CJ19" s="608"/>
      <c r="CK19" s="608"/>
      <c r="CL19" s="608"/>
      <c r="CM19" s="608"/>
      <c r="CN19" s="608"/>
      <c r="CO19" s="608"/>
      <c r="CP19" s="608"/>
      <c r="CQ19" s="609"/>
      <c r="CR19" s="610" t="s">
        <v>130</v>
      </c>
      <c r="CS19" s="611"/>
      <c r="CT19" s="611"/>
      <c r="CU19" s="611"/>
      <c r="CV19" s="611"/>
      <c r="CW19" s="611"/>
      <c r="CX19" s="611"/>
      <c r="CY19" s="612"/>
      <c r="CZ19" s="613" t="s">
        <v>130</v>
      </c>
      <c r="DA19" s="613"/>
      <c r="DB19" s="613"/>
      <c r="DC19" s="613"/>
      <c r="DD19" s="619" t="s">
        <v>130</v>
      </c>
      <c r="DE19" s="611"/>
      <c r="DF19" s="611"/>
      <c r="DG19" s="611"/>
      <c r="DH19" s="611"/>
      <c r="DI19" s="611"/>
      <c r="DJ19" s="611"/>
      <c r="DK19" s="611"/>
      <c r="DL19" s="611"/>
      <c r="DM19" s="611"/>
      <c r="DN19" s="611"/>
      <c r="DO19" s="611"/>
      <c r="DP19" s="612"/>
      <c r="DQ19" s="619" t="s">
        <v>246</v>
      </c>
      <c r="DR19" s="611"/>
      <c r="DS19" s="611"/>
      <c r="DT19" s="611"/>
      <c r="DU19" s="611"/>
      <c r="DV19" s="611"/>
      <c r="DW19" s="611"/>
      <c r="DX19" s="611"/>
      <c r="DY19" s="611"/>
      <c r="DZ19" s="611"/>
      <c r="EA19" s="611"/>
      <c r="EB19" s="611"/>
      <c r="EC19" s="620"/>
    </row>
    <row r="20" spans="2:133" ht="11.25" customHeight="1" x14ac:dyDescent="0.15">
      <c r="B20" s="623" t="s">
        <v>278</v>
      </c>
      <c r="C20" s="624"/>
      <c r="D20" s="624"/>
      <c r="E20" s="624"/>
      <c r="F20" s="624"/>
      <c r="G20" s="624"/>
      <c r="H20" s="624"/>
      <c r="I20" s="624"/>
      <c r="J20" s="624"/>
      <c r="K20" s="624"/>
      <c r="L20" s="624"/>
      <c r="M20" s="624"/>
      <c r="N20" s="624"/>
      <c r="O20" s="624"/>
      <c r="P20" s="624"/>
      <c r="Q20" s="625"/>
      <c r="R20" s="610">
        <v>297</v>
      </c>
      <c r="S20" s="611"/>
      <c r="T20" s="611"/>
      <c r="U20" s="611"/>
      <c r="V20" s="611"/>
      <c r="W20" s="611"/>
      <c r="X20" s="611"/>
      <c r="Y20" s="612"/>
      <c r="Z20" s="613">
        <v>0</v>
      </c>
      <c r="AA20" s="613"/>
      <c r="AB20" s="613"/>
      <c r="AC20" s="613"/>
      <c r="AD20" s="614">
        <v>297</v>
      </c>
      <c r="AE20" s="614"/>
      <c r="AF20" s="614"/>
      <c r="AG20" s="614"/>
      <c r="AH20" s="614"/>
      <c r="AI20" s="614"/>
      <c r="AJ20" s="614"/>
      <c r="AK20" s="614"/>
      <c r="AL20" s="615">
        <v>0</v>
      </c>
      <c r="AM20" s="616"/>
      <c r="AN20" s="616"/>
      <c r="AO20" s="617"/>
      <c r="AP20" s="607" t="s">
        <v>279</v>
      </c>
      <c r="AQ20" s="608"/>
      <c r="AR20" s="608"/>
      <c r="AS20" s="608"/>
      <c r="AT20" s="608"/>
      <c r="AU20" s="608"/>
      <c r="AV20" s="608"/>
      <c r="AW20" s="608"/>
      <c r="AX20" s="608"/>
      <c r="AY20" s="608"/>
      <c r="AZ20" s="608"/>
      <c r="BA20" s="608"/>
      <c r="BB20" s="608"/>
      <c r="BC20" s="608"/>
      <c r="BD20" s="608"/>
      <c r="BE20" s="608"/>
      <c r="BF20" s="609"/>
      <c r="BG20" s="610">
        <v>13545</v>
      </c>
      <c r="BH20" s="611"/>
      <c r="BI20" s="611"/>
      <c r="BJ20" s="611"/>
      <c r="BK20" s="611"/>
      <c r="BL20" s="611"/>
      <c r="BM20" s="611"/>
      <c r="BN20" s="612"/>
      <c r="BO20" s="613">
        <v>1</v>
      </c>
      <c r="BP20" s="613"/>
      <c r="BQ20" s="613"/>
      <c r="BR20" s="613"/>
      <c r="BS20" s="614" t="s">
        <v>246</v>
      </c>
      <c r="BT20" s="614"/>
      <c r="BU20" s="614"/>
      <c r="BV20" s="614"/>
      <c r="BW20" s="614"/>
      <c r="BX20" s="614"/>
      <c r="BY20" s="614"/>
      <c r="BZ20" s="614"/>
      <c r="CA20" s="614"/>
      <c r="CB20" s="618"/>
      <c r="CD20" s="607" t="s">
        <v>280</v>
      </c>
      <c r="CE20" s="608"/>
      <c r="CF20" s="608"/>
      <c r="CG20" s="608"/>
      <c r="CH20" s="608"/>
      <c r="CI20" s="608"/>
      <c r="CJ20" s="608"/>
      <c r="CK20" s="608"/>
      <c r="CL20" s="608"/>
      <c r="CM20" s="608"/>
      <c r="CN20" s="608"/>
      <c r="CO20" s="608"/>
      <c r="CP20" s="608"/>
      <c r="CQ20" s="609"/>
      <c r="CR20" s="610">
        <v>10068527</v>
      </c>
      <c r="CS20" s="611"/>
      <c r="CT20" s="611"/>
      <c r="CU20" s="611"/>
      <c r="CV20" s="611"/>
      <c r="CW20" s="611"/>
      <c r="CX20" s="611"/>
      <c r="CY20" s="612"/>
      <c r="CZ20" s="613">
        <v>100</v>
      </c>
      <c r="DA20" s="613"/>
      <c r="DB20" s="613"/>
      <c r="DC20" s="613"/>
      <c r="DD20" s="619">
        <v>1443306</v>
      </c>
      <c r="DE20" s="611"/>
      <c r="DF20" s="611"/>
      <c r="DG20" s="611"/>
      <c r="DH20" s="611"/>
      <c r="DI20" s="611"/>
      <c r="DJ20" s="611"/>
      <c r="DK20" s="611"/>
      <c r="DL20" s="611"/>
      <c r="DM20" s="611"/>
      <c r="DN20" s="611"/>
      <c r="DO20" s="611"/>
      <c r="DP20" s="612"/>
      <c r="DQ20" s="619">
        <v>7099552</v>
      </c>
      <c r="DR20" s="611"/>
      <c r="DS20" s="611"/>
      <c r="DT20" s="611"/>
      <c r="DU20" s="611"/>
      <c r="DV20" s="611"/>
      <c r="DW20" s="611"/>
      <c r="DX20" s="611"/>
      <c r="DY20" s="611"/>
      <c r="DZ20" s="611"/>
      <c r="EA20" s="611"/>
      <c r="EB20" s="611"/>
      <c r="EC20" s="620"/>
    </row>
    <row r="21" spans="2:133" ht="11.25" customHeight="1" x14ac:dyDescent="0.15">
      <c r="B21" s="607" t="s">
        <v>281</v>
      </c>
      <c r="C21" s="608"/>
      <c r="D21" s="608"/>
      <c r="E21" s="608"/>
      <c r="F21" s="608"/>
      <c r="G21" s="608"/>
      <c r="H21" s="608"/>
      <c r="I21" s="608"/>
      <c r="J21" s="608"/>
      <c r="K21" s="608"/>
      <c r="L21" s="608"/>
      <c r="M21" s="608"/>
      <c r="N21" s="608"/>
      <c r="O21" s="608"/>
      <c r="P21" s="608"/>
      <c r="Q21" s="609"/>
      <c r="R21" s="610">
        <v>4587529</v>
      </c>
      <c r="S21" s="611"/>
      <c r="T21" s="611"/>
      <c r="U21" s="611"/>
      <c r="V21" s="611"/>
      <c r="W21" s="611"/>
      <c r="X21" s="611"/>
      <c r="Y21" s="612"/>
      <c r="Z21" s="613">
        <v>42.6</v>
      </c>
      <c r="AA21" s="613"/>
      <c r="AB21" s="613"/>
      <c r="AC21" s="613"/>
      <c r="AD21" s="614">
        <v>3459645</v>
      </c>
      <c r="AE21" s="614"/>
      <c r="AF21" s="614"/>
      <c r="AG21" s="614"/>
      <c r="AH21" s="614"/>
      <c r="AI21" s="614"/>
      <c r="AJ21" s="614"/>
      <c r="AK21" s="614"/>
      <c r="AL21" s="615">
        <v>66.3</v>
      </c>
      <c r="AM21" s="616"/>
      <c r="AN21" s="616"/>
      <c r="AO21" s="617"/>
      <c r="AP21" s="607" t="s">
        <v>282</v>
      </c>
      <c r="AQ21" s="626"/>
      <c r="AR21" s="626"/>
      <c r="AS21" s="626"/>
      <c r="AT21" s="626"/>
      <c r="AU21" s="626"/>
      <c r="AV21" s="626"/>
      <c r="AW21" s="626"/>
      <c r="AX21" s="626"/>
      <c r="AY21" s="626"/>
      <c r="AZ21" s="626"/>
      <c r="BA21" s="626"/>
      <c r="BB21" s="626"/>
      <c r="BC21" s="626"/>
      <c r="BD21" s="626"/>
      <c r="BE21" s="626"/>
      <c r="BF21" s="627"/>
      <c r="BG21" s="610">
        <v>13545</v>
      </c>
      <c r="BH21" s="611"/>
      <c r="BI21" s="611"/>
      <c r="BJ21" s="611"/>
      <c r="BK21" s="611"/>
      <c r="BL21" s="611"/>
      <c r="BM21" s="611"/>
      <c r="BN21" s="612"/>
      <c r="BO21" s="613">
        <v>1</v>
      </c>
      <c r="BP21" s="613"/>
      <c r="BQ21" s="613"/>
      <c r="BR21" s="613"/>
      <c r="BS21" s="614" t="s">
        <v>130</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283</v>
      </c>
      <c r="C22" s="608"/>
      <c r="D22" s="608"/>
      <c r="E22" s="608"/>
      <c r="F22" s="608"/>
      <c r="G22" s="608"/>
      <c r="H22" s="608"/>
      <c r="I22" s="608"/>
      <c r="J22" s="608"/>
      <c r="K22" s="608"/>
      <c r="L22" s="608"/>
      <c r="M22" s="608"/>
      <c r="N22" s="608"/>
      <c r="O22" s="608"/>
      <c r="P22" s="608"/>
      <c r="Q22" s="609"/>
      <c r="R22" s="610">
        <v>3459645</v>
      </c>
      <c r="S22" s="611"/>
      <c r="T22" s="611"/>
      <c r="U22" s="611"/>
      <c r="V22" s="611"/>
      <c r="W22" s="611"/>
      <c r="X22" s="611"/>
      <c r="Y22" s="612"/>
      <c r="Z22" s="613">
        <v>32.1</v>
      </c>
      <c r="AA22" s="613"/>
      <c r="AB22" s="613"/>
      <c r="AC22" s="613"/>
      <c r="AD22" s="614">
        <v>3459645</v>
      </c>
      <c r="AE22" s="614"/>
      <c r="AF22" s="614"/>
      <c r="AG22" s="614"/>
      <c r="AH22" s="614"/>
      <c r="AI22" s="614"/>
      <c r="AJ22" s="614"/>
      <c r="AK22" s="614"/>
      <c r="AL22" s="615">
        <v>66.3</v>
      </c>
      <c r="AM22" s="616"/>
      <c r="AN22" s="616"/>
      <c r="AO22" s="617"/>
      <c r="AP22" s="607" t="s">
        <v>284</v>
      </c>
      <c r="AQ22" s="626"/>
      <c r="AR22" s="626"/>
      <c r="AS22" s="626"/>
      <c r="AT22" s="626"/>
      <c r="AU22" s="626"/>
      <c r="AV22" s="626"/>
      <c r="AW22" s="626"/>
      <c r="AX22" s="626"/>
      <c r="AY22" s="626"/>
      <c r="AZ22" s="626"/>
      <c r="BA22" s="626"/>
      <c r="BB22" s="626"/>
      <c r="BC22" s="626"/>
      <c r="BD22" s="626"/>
      <c r="BE22" s="626"/>
      <c r="BF22" s="627"/>
      <c r="BG22" s="610" t="s">
        <v>130</v>
      </c>
      <c r="BH22" s="611"/>
      <c r="BI22" s="611"/>
      <c r="BJ22" s="611"/>
      <c r="BK22" s="611"/>
      <c r="BL22" s="611"/>
      <c r="BM22" s="611"/>
      <c r="BN22" s="612"/>
      <c r="BO22" s="613" t="s">
        <v>130</v>
      </c>
      <c r="BP22" s="613"/>
      <c r="BQ22" s="613"/>
      <c r="BR22" s="613"/>
      <c r="BS22" s="614" t="s">
        <v>130</v>
      </c>
      <c r="BT22" s="614"/>
      <c r="BU22" s="614"/>
      <c r="BV22" s="614"/>
      <c r="BW22" s="614"/>
      <c r="BX22" s="614"/>
      <c r="BY22" s="614"/>
      <c r="BZ22" s="614"/>
      <c r="CA22" s="614"/>
      <c r="CB22" s="618"/>
      <c r="CD22" s="592" t="s">
        <v>285</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286</v>
      </c>
      <c r="C23" s="608"/>
      <c r="D23" s="608"/>
      <c r="E23" s="608"/>
      <c r="F23" s="608"/>
      <c r="G23" s="608"/>
      <c r="H23" s="608"/>
      <c r="I23" s="608"/>
      <c r="J23" s="608"/>
      <c r="K23" s="608"/>
      <c r="L23" s="608"/>
      <c r="M23" s="608"/>
      <c r="N23" s="608"/>
      <c r="O23" s="608"/>
      <c r="P23" s="608"/>
      <c r="Q23" s="609"/>
      <c r="R23" s="610">
        <v>1127884</v>
      </c>
      <c r="S23" s="611"/>
      <c r="T23" s="611"/>
      <c r="U23" s="611"/>
      <c r="V23" s="611"/>
      <c r="W23" s="611"/>
      <c r="X23" s="611"/>
      <c r="Y23" s="612"/>
      <c r="Z23" s="613">
        <v>10.5</v>
      </c>
      <c r="AA23" s="613"/>
      <c r="AB23" s="613"/>
      <c r="AC23" s="613"/>
      <c r="AD23" s="614" t="s">
        <v>130</v>
      </c>
      <c r="AE23" s="614"/>
      <c r="AF23" s="614"/>
      <c r="AG23" s="614"/>
      <c r="AH23" s="614"/>
      <c r="AI23" s="614"/>
      <c r="AJ23" s="614"/>
      <c r="AK23" s="614"/>
      <c r="AL23" s="615" t="s">
        <v>246</v>
      </c>
      <c r="AM23" s="616"/>
      <c r="AN23" s="616"/>
      <c r="AO23" s="617"/>
      <c r="AP23" s="607" t="s">
        <v>287</v>
      </c>
      <c r="AQ23" s="626"/>
      <c r="AR23" s="626"/>
      <c r="AS23" s="626"/>
      <c r="AT23" s="626"/>
      <c r="AU23" s="626"/>
      <c r="AV23" s="626"/>
      <c r="AW23" s="626"/>
      <c r="AX23" s="626"/>
      <c r="AY23" s="626"/>
      <c r="AZ23" s="626"/>
      <c r="BA23" s="626"/>
      <c r="BB23" s="626"/>
      <c r="BC23" s="626"/>
      <c r="BD23" s="626"/>
      <c r="BE23" s="626"/>
      <c r="BF23" s="627"/>
      <c r="BG23" s="610" t="s">
        <v>130</v>
      </c>
      <c r="BH23" s="611"/>
      <c r="BI23" s="611"/>
      <c r="BJ23" s="611"/>
      <c r="BK23" s="611"/>
      <c r="BL23" s="611"/>
      <c r="BM23" s="611"/>
      <c r="BN23" s="612"/>
      <c r="BO23" s="613" t="s">
        <v>246</v>
      </c>
      <c r="BP23" s="613"/>
      <c r="BQ23" s="613"/>
      <c r="BR23" s="613"/>
      <c r="BS23" s="614" t="s">
        <v>130</v>
      </c>
      <c r="BT23" s="614"/>
      <c r="BU23" s="614"/>
      <c r="BV23" s="614"/>
      <c r="BW23" s="614"/>
      <c r="BX23" s="614"/>
      <c r="BY23" s="614"/>
      <c r="BZ23" s="614"/>
      <c r="CA23" s="614"/>
      <c r="CB23" s="618"/>
      <c r="CD23" s="592" t="s">
        <v>226</v>
      </c>
      <c r="CE23" s="593"/>
      <c r="CF23" s="593"/>
      <c r="CG23" s="593"/>
      <c r="CH23" s="593"/>
      <c r="CI23" s="593"/>
      <c r="CJ23" s="593"/>
      <c r="CK23" s="593"/>
      <c r="CL23" s="593"/>
      <c r="CM23" s="593"/>
      <c r="CN23" s="593"/>
      <c r="CO23" s="593"/>
      <c r="CP23" s="593"/>
      <c r="CQ23" s="594"/>
      <c r="CR23" s="592" t="s">
        <v>288</v>
      </c>
      <c r="CS23" s="593"/>
      <c r="CT23" s="593"/>
      <c r="CU23" s="593"/>
      <c r="CV23" s="593"/>
      <c r="CW23" s="593"/>
      <c r="CX23" s="593"/>
      <c r="CY23" s="594"/>
      <c r="CZ23" s="592" t="s">
        <v>289</v>
      </c>
      <c r="DA23" s="593"/>
      <c r="DB23" s="593"/>
      <c r="DC23" s="594"/>
      <c r="DD23" s="592" t="s">
        <v>290</v>
      </c>
      <c r="DE23" s="593"/>
      <c r="DF23" s="593"/>
      <c r="DG23" s="593"/>
      <c r="DH23" s="593"/>
      <c r="DI23" s="593"/>
      <c r="DJ23" s="593"/>
      <c r="DK23" s="594"/>
      <c r="DL23" s="637" t="s">
        <v>291</v>
      </c>
      <c r="DM23" s="638"/>
      <c r="DN23" s="638"/>
      <c r="DO23" s="638"/>
      <c r="DP23" s="638"/>
      <c r="DQ23" s="638"/>
      <c r="DR23" s="638"/>
      <c r="DS23" s="638"/>
      <c r="DT23" s="638"/>
      <c r="DU23" s="638"/>
      <c r="DV23" s="639"/>
      <c r="DW23" s="592" t="s">
        <v>292</v>
      </c>
      <c r="DX23" s="593"/>
      <c r="DY23" s="593"/>
      <c r="DZ23" s="593"/>
      <c r="EA23" s="593"/>
      <c r="EB23" s="593"/>
      <c r="EC23" s="594"/>
    </row>
    <row r="24" spans="2:133" ht="11.25" customHeight="1" x14ac:dyDescent="0.15">
      <c r="B24" s="607" t="s">
        <v>293</v>
      </c>
      <c r="C24" s="608"/>
      <c r="D24" s="608"/>
      <c r="E24" s="608"/>
      <c r="F24" s="608"/>
      <c r="G24" s="608"/>
      <c r="H24" s="608"/>
      <c r="I24" s="608"/>
      <c r="J24" s="608"/>
      <c r="K24" s="608"/>
      <c r="L24" s="608"/>
      <c r="M24" s="608"/>
      <c r="N24" s="608"/>
      <c r="O24" s="608"/>
      <c r="P24" s="608"/>
      <c r="Q24" s="609"/>
      <c r="R24" s="610" t="s">
        <v>130</v>
      </c>
      <c r="S24" s="611"/>
      <c r="T24" s="611"/>
      <c r="U24" s="611"/>
      <c r="V24" s="611"/>
      <c r="W24" s="611"/>
      <c r="X24" s="611"/>
      <c r="Y24" s="612"/>
      <c r="Z24" s="613" t="s">
        <v>246</v>
      </c>
      <c r="AA24" s="613"/>
      <c r="AB24" s="613"/>
      <c r="AC24" s="613"/>
      <c r="AD24" s="614" t="s">
        <v>130</v>
      </c>
      <c r="AE24" s="614"/>
      <c r="AF24" s="614"/>
      <c r="AG24" s="614"/>
      <c r="AH24" s="614"/>
      <c r="AI24" s="614"/>
      <c r="AJ24" s="614"/>
      <c r="AK24" s="614"/>
      <c r="AL24" s="615" t="s">
        <v>130</v>
      </c>
      <c r="AM24" s="616"/>
      <c r="AN24" s="616"/>
      <c r="AO24" s="617"/>
      <c r="AP24" s="607" t="s">
        <v>294</v>
      </c>
      <c r="AQ24" s="626"/>
      <c r="AR24" s="626"/>
      <c r="AS24" s="626"/>
      <c r="AT24" s="626"/>
      <c r="AU24" s="626"/>
      <c r="AV24" s="626"/>
      <c r="AW24" s="626"/>
      <c r="AX24" s="626"/>
      <c r="AY24" s="626"/>
      <c r="AZ24" s="626"/>
      <c r="BA24" s="626"/>
      <c r="BB24" s="626"/>
      <c r="BC24" s="626"/>
      <c r="BD24" s="626"/>
      <c r="BE24" s="626"/>
      <c r="BF24" s="627"/>
      <c r="BG24" s="610" t="s">
        <v>130</v>
      </c>
      <c r="BH24" s="611"/>
      <c r="BI24" s="611"/>
      <c r="BJ24" s="611"/>
      <c r="BK24" s="611"/>
      <c r="BL24" s="611"/>
      <c r="BM24" s="611"/>
      <c r="BN24" s="612"/>
      <c r="BO24" s="613" t="s">
        <v>246</v>
      </c>
      <c r="BP24" s="613"/>
      <c r="BQ24" s="613"/>
      <c r="BR24" s="613"/>
      <c r="BS24" s="614" t="s">
        <v>130</v>
      </c>
      <c r="BT24" s="614"/>
      <c r="BU24" s="614"/>
      <c r="BV24" s="614"/>
      <c r="BW24" s="614"/>
      <c r="BX24" s="614"/>
      <c r="BY24" s="614"/>
      <c r="BZ24" s="614"/>
      <c r="CA24" s="614"/>
      <c r="CB24" s="618"/>
      <c r="CD24" s="596" t="s">
        <v>295</v>
      </c>
      <c r="CE24" s="597"/>
      <c r="CF24" s="597"/>
      <c r="CG24" s="597"/>
      <c r="CH24" s="597"/>
      <c r="CI24" s="597"/>
      <c r="CJ24" s="597"/>
      <c r="CK24" s="597"/>
      <c r="CL24" s="597"/>
      <c r="CM24" s="597"/>
      <c r="CN24" s="597"/>
      <c r="CO24" s="597"/>
      <c r="CP24" s="597"/>
      <c r="CQ24" s="598"/>
      <c r="CR24" s="599">
        <v>2847320</v>
      </c>
      <c r="CS24" s="600"/>
      <c r="CT24" s="600"/>
      <c r="CU24" s="600"/>
      <c r="CV24" s="600"/>
      <c r="CW24" s="600"/>
      <c r="CX24" s="600"/>
      <c r="CY24" s="601"/>
      <c r="CZ24" s="604">
        <v>28.3</v>
      </c>
      <c r="DA24" s="605"/>
      <c r="DB24" s="605"/>
      <c r="DC24" s="621"/>
      <c r="DD24" s="644">
        <v>2183334</v>
      </c>
      <c r="DE24" s="600"/>
      <c r="DF24" s="600"/>
      <c r="DG24" s="600"/>
      <c r="DH24" s="600"/>
      <c r="DI24" s="600"/>
      <c r="DJ24" s="600"/>
      <c r="DK24" s="601"/>
      <c r="DL24" s="644">
        <v>2130621</v>
      </c>
      <c r="DM24" s="600"/>
      <c r="DN24" s="600"/>
      <c r="DO24" s="600"/>
      <c r="DP24" s="600"/>
      <c r="DQ24" s="600"/>
      <c r="DR24" s="600"/>
      <c r="DS24" s="600"/>
      <c r="DT24" s="600"/>
      <c r="DU24" s="600"/>
      <c r="DV24" s="601"/>
      <c r="DW24" s="604">
        <v>40.799999999999997</v>
      </c>
      <c r="DX24" s="605"/>
      <c r="DY24" s="605"/>
      <c r="DZ24" s="605"/>
      <c r="EA24" s="605"/>
      <c r="EB24" s="605"/>
      <c r="EC24" s="606"/>
    </row>
    <row r="25" spans="2:133" ht="11.25" customHeight="1" x14ac:dyDescent="0.15">
      <c r="B25" s="607" t="s">
        <v>296</v>
      </c>
      <c r="C25" s="608"/>
      <c r="D25" s="608"/>
      <c r="E25" s="608"/>
      <c r="F25" s="608"/>
      <c r="G25" s="608"/>
      <c r="H25" s="608"/>
      <c r="I25" s="608"/>
      <c r="J25" s="608"/>
      <c r="K25" s="608"/>
      <c r="L25" s="608"/>
      <c r="M25" s="608"/>
      <c r="N25" s="608"/>
      <c r="O25" s="608"/>
      <c r="P25" s="608"/>
      <c r="Q25" s="609"/>
      <c r="R25" s="610">
        <v>6271599</v>
      </c>
      <c r="S25" s="611"/>
      <c r="T25" s="611"/>
      <c r="U25" s="611"/>
      <c r="V25" s="611"/>
      <c r="W25" s="611"/>
      <c r="X25" s="611"/>
      <c r="Y25" s="612"/>
      <c r="Z25" s="613">
        <v>58.3</v>
      </c>
      <c r="AA25" s="613"/>
      <c r="AB25" s="613"/>
      <c r="AC25" s="613"/>
      <c r="AD25" s="614">
        <v>5143715</v>
      </c>
      <c r="AE25" s="614"/>
      <c r="AF25" s="614"/>
      <c r="AG25" s="614"/>
      <c r="AH25" s="614"/>
      <c r="AI25" s="614"/>
      <c r="AJ25" s="614"/>
      <c r="AK25" s="614"/>
      <c r="AL25" s="615">
        <v>98.6</v>
      </c>
      <c r="AM25" s="616"/>
      <c r="AN25" s="616"/>
      <c r="AO25" s="617"/>
      <c r="AP25" s="607" t="s">
        <v>297</v>
      </c>
      <c r="AQ25" s="626"/>
      <c r="AR25" s="626"/>
      <c r="AS25" s="626"/>
      <c r="AT25" s="626"/>
      <c r="AU25" s="626"/>
      <c r="AV25" s="626"/>
      <c r="AW25" s="626"/>
      <c r="AX25" s="626"/>
      <c r="AY25" s="626"/>
      <c r="AZ25" s="626"/>
      <c r="BA25" s="626"/>
      <c r="BB25" s="626"/>
      <c r="BC25" s="626"/>
      <c r="BD25" s="626"/>
      <c r="BE25" s="626"/>
      <c r="BF25" s="627"/>
      <c r="BG25" s="610" t="s">
        <v>130</v>
      </c>
      <c r="BH25" s="611"/>
      <c r="BI25" s="611"/>
      <c r="BJ25" s="611"/>
      <c r="BK25" s="611"/>
      <c r="BL25" s="611"/>
      <c r="BM25" s="611"/>
      <c r="BN25" s="612"/>
      <c r="BO25" s="613" t="s">
        <v>246</v>
      </c>
      <c r="BP25" s="613"/>
      <c r="BQ25" s="613"/>
      <c r="BR25" s="613"/>
      <c r="BS25" s="614" t="s">
        <v>246</v>
      </c>
      <c r="BT25" s="614"/>
      <c r="BU25" s="614"/>
      <c r="BV25" s="614"/>
      <c r="BW25" s="614"/>
      <c r="BX25" s="614"/>
      <c r="BY25" s="614"/>
      <c r="BZ25" s="614"/>
      <c r="CA25" s="614"/>
      <c r="CB25" s="618"/>
      <c r="CD25" s="607" t="s">
        <v>298</v>
      </c>
      <c r="CE25" s="608"/>
      <c r="CF25" s="608"/>
      <c r="CG25" s="608"/>
      <c r="CH25" s="608"/>
      <c r="CI25" s="608"/>
      <c r="CJ25" s="608"/>
      <c r="CK25" s="608"/>
      <c r="CL25" s="608"/>
      <c r="CM25" s="608"/>
      <c r="CN25" s="608"/>
      <c r="CO25" s="608"/>
      <c r="CP25" s="608"/>
      <c r="CQ25" s="609"/>
      <c r="CR25" s="610">
        <v>1396107</v>
      </c>
      <c r="CS25" s="640"/>
      <c r="CT25" s="640"/>
      <c r="CU25" s="640"/>
      <c r="CV25" s="640"/>
      <c r="CW25" s="640"/>
      <c r="CX25" s="640"/>
      <c r="CY25" s="641"/>
      <c r="CZ25" s="615">
        <v>13.9</v>
      </c>
      <c r="DA25" s="642"/>
      <c r="DB25" s="642"/>
      <c r="DC25" s="645"/>
      <c r="DD25" s="619">
        <v>1252660</v>
      </c>
      <c r="DE25" s="640"/>
      <c r="DF25" s="640"/>
      <c r="DG25" s="640"/>
      <c r="DH25" s="640"/>
      <c r="DI25" s="640"/>
      <c r="DJ25" s="640"/>
      <c r="DK25" s="641"/>
      <c r="DL25" s="619">
        <v>1219669</v>
      </c>
      <c r="DM25" s="640"/>
      <c r="DN25" s="640"/>
      <c r="DO25" s="640"/>
      <c r="DP25" s="640"/>
      <c r="DQ25" s="640"/>
      <c r="DR25" s="640"/>
      <c r="DS25" s="640"/>
      <c r="DT25" s="640"/>
      <c r="DU25" s="640"/>
      <c r="DV25" s="641"/>
      <c r="DW25" s="615">
        <v>23.4</v>
      </c>
      <c r="DX25" s="642"/>
      <c r="DY25" s="642"/>
      <c r="DZ25" s="642"/>
      <c r="EA25" s="642"/>
      <c r="EB25" s="642"/>
      <c r="EC25" s="643"/>
    </row>
    <row r="26" spans="2:133" ht="11.25" customHeight="1" x14ac:dyDescent="0.15">
      <c r="B26" s="607" t="s">
        <v>299</v>
      </c>
      <c r="C26" s="608"/>
      <c r="D26" s="608"/>
      <c r="E26" s="608"/>
      <c r="F26" s="608"/>
      <c r="G26" s="608"/>
      <c r="H26" s="608"/>
      <c r="I26" s="608"/>
      <c r="J26" s="608"/>
      <c r="K26" s="608"/>
      <c r="L26" s="608"/>
      <c r="M26" s="608"/>
      <c r="N26" s="608"/>
      <c r="O26" s="608"/>
      <c r="P26" s="608"/>
      <c r="Q26" s="609"/>
      <c r="R26" s="610">
        <v>1070</v>
      </c>
      <c r="S26" s="611"/>
      <c r="T26" s="611"/>
      <c r="U26" s="611"/>
      <c r="V26" s="611"/>
      <c r="W26" s="611"/>
      <c r="X26" s="611"/>
      <c r="Y26" s="612"/>
      <c r="Z26" s="613">
        <v>0</v>
      </c>
      <c r="AA26" s="613"/>
      <c r="AB26" s="613"/>
      <c r="AC26" s="613"/>
      <c r="AD26" s="614">
        <v>1070</v>
      </c>
      <c r="AE26" s="614"/>
      <c r="AF26" s="614"/>
      <c r="AG26" s="614"/>
      <c r="AH26" s="614"/>
      <c r="AI26" s="614"/>
      <c r="AJ26" s="614"/>
      <c r="AK26" s="614"/>
      <c r="AL26" s="615">
        <v>0</v>
      </c>
      <c r="AM26" s="616"/>
      <c r="AN26" s="616"/>
      <c r="AO26" s="617"/>
      <c r="AP26" s="607" t="s">
        <v>300</v>
      </c>
      <c r="AQ26" s="626"/>
      <c r="AR26" s="626"/>
      <c r="AS26" s="626"/>
      <c r="AT26" s="626"/>
      <c r="AU26" s="626"/>
      <c r="AV26" s="626"/>
      <c r="AW26" s="626"/>
      <c r="AX26" s="626"/>
      <c r="AY26" s="626"/>
      <c r="AZ26" s="626"/>
      <c r="BA26" s="626"/>
      <c r="BB26" s="626"/>
      <c r="BC26" s="626"/>
      <c r="BD26" s="626"/>
      <c r="BE26" s="626"/>
      <c r="BF26" s="627"/>
      <c r="BG26" s="610" t="s">
        <v>246</v>
      </c>
      <c r="BH26" s="611"/>
      <c r="BI26" s="611"/>
      <c r="BJ26" s="611"/>
      <c r="BK26" s="611"/>
      <c r="BL26" s="611"/>
      <c r="BM26" s="611"/>
      <c r="BN26" s="612"/>
      <c r="BO26" s="613" t="s">
        <v>130</v>
      </c>
      <c r="BP26" s="613"/>
      <c r="BQ26" s="613"/>
      <c r="BR26" s="613"/>
      <c r="BS26" s="614" t="s">
        <v>130</v>
      </c>
      <c r="BT26" s="614"/>
      <c r="BU26" s="614"/>
      <c r="BV26" s="614"/>
      <c r="BW26" s="614"/>
      <c r="BX26" s="614"/>
      <c r="BY26" s="614"/>
      <c r="BZ26" s="614"/>
      <c r="CA26" s="614"/>
      <c r="CB26" s="618"/>
      <c r="CD26" s="607" t="s">
        <v>301</v>
      </c>
      <c r="CE26" s="608"/>
      <c r="CF26" s="608"/>
      <c r="CG26" s="608"/>
      <c r="CH26" s="608"/>
      <c r="CI26" s="608"/>
      <c r="CJ26" s="608"/>
      <c r="CK26" s="608"/>
      <c r="CL26" s="608"/>
      <c r="CM26" s="608"/>
      <c r="CN26" s="608"/>
      <c r="CO26" s="608"/>
      <c r="CP26" s="608"/>
      <c r="CQ26" s="609"/>
      <c r="CR26" s="610">
        <v>847992</v>
      </c>
      <c r="CS26" s="611"/>
      <c r="CT26" s="611"/>
      <c r="CU26" s="611"/>
      <c r="CV26" s="611"/>
      <c r="CW26" s="611"/>
      <c r="CX26" s="611"/>
      <c r="CY26" s="612"/>
      <c r="CZ26" s="615">
        <v>8.4</v>
      </c>
      <c r="DA26" s="642"/>
      <c r="DB26" s="642"/>
      <c r="DC26" s="645"/>
      <c r="DD26" s="619">
        <v>724368</v>
      </c>
      <c r="DE26" s="611"/>
      <c r="DF26" s="611"/>
      <c r="DG26" s="611"/>
      <c r="DH26" s="611"/>
      <c r="DI26" s="611"/>
      <c r="DJ26" s="611"/>
      <c r="DK26" s="612"/>
      <c r="DL26" s="619" t="s">
        <v>130</v>
      </c>
      <c r="DM26" s="611"/>
      <c r="DN26" s="611"/>
      <c r="DO26" s="611"/>
      <c r="DP26" s="611"/>
      <c r="DQ26" s="611"/>
      <c r="DR26" s="611"/>
      <c r="DS26" s="611"/>
      <c r="DT26" s="611"/>
      <c r="DU26" s="611"/>
      <c r="DV26" s="612"/>
      <c r="DW26" s="615" t="s">
        <v>246</v>
      </c>
      <c r="DX26" s="642"/>
      <c r="DY26" s="642"/>
      <c r="DZ26" s="642"/>
      <c r="EA26" s="642"/>
      <c r="EB26" s="642"/>
      <c r="EC26" s="643"/>
    </row>
    <row r="27" spans="2:133" ht="11.25" customHeight="1" x14ac:dyDescent="0.15">
      <c r="B27" s="607" t="s">
        <v>302</v>
      </c>
      <c r="C27" s="608"/>
      <c r="D27" s="608"/>
      <c r="E27" s="608"/>
      <c r="F27" s="608"/>
      <c r="G27" s="608"/>
      <c r="H27" s="608"/>
      <c r="I27" s="608"/>
      <c r="J27" s="608"/>
      <c r="K27" s="608"/>
      <c r="L27" s="608"/>
      <c r="M27" s="608"/>
      <c r="N27" s="608"/>
      <c r="O27" s="608"/>
      <c r="P27" s="608"/>
      <c r="Q27" s="609"/>
      <c r="R27" s="610">
        <v>35198</v>
      </c>
      <c r="S27" s="611"/>
      <c r="T27" s="611"/>
      <c r="U27" s="611"/>
      <c r="V27" s="611"/>
      <c r="W27" s="611"/>
      <c r="X27" s="611"/>
      <c r="Y27" s="612"/>
      <c r="Z27" s="613">
        <v>0.3</v>
      </c>
      <c r="AA27" s="613"/>
      <c r="AB27" s="613"/>
      <c r="AC27" s="613"/>
      <c r="AD27" s="614">
        <v>179</v>
      </c>
      <c r="AE27" s="614"/>
      <c r="AF27" s="614"/>
      <c r="AG27" s="614"/>
      <c r="AH27" s="614"/>
      <c r="AI27" s="614"/>
      <c r="AJ27" s="614"/>
      <c r="AK27" s="614"/>
      <c r="AL27" s="615">
        <v>0</v>
      </c>
      <c r="AM27" s="616"/>
      <c r="AN27" s="616"/>
      <c r="AO27" s="617"/>
      <c r="AP27" s="607" t="s">
        <v>303</v>
      </c>
      <c r="AQ27" s="608"/>
      <c r="AR27" s="608"/>
      <c r="AS27" s="608"/>
      <c r="AT27" s="608"/>
      <c r="AU27" s="608"/>
      <c r="AV27" s="608"/>
      <c r="AW27" s="608"/>
      <c r="AX27" s="608"/>
      <c r="AY27" s="608"/>
      <c r="AZ27" s="608"/>
      <c r="BA27" s="608"/>
      <c r="BB27" s="608"/>
      <c r="BC27" s="608"/>
      <c r="BD27" s="608"/>
      <c r="BE27" s="608"/>
      <c r="BF27" s="609"/>
      <c r="BG27" s="610">
        <v>1297454</v>
      </c>
      <c r="BH27" s="611"/>
      <c r="BI27" s="611"/>
      <c r="BJ27" s="611"/>
      <c r="BK27" s="611"/>
      <c r="BL27" s="611"/>
      <c r="BM27" s="611"/>
      <c r="BN27" s="612"/>
      <c r="BO27" s="613">
        <v>100</v>
      </c>
      <c r="BP27" s="613"/>
      <c r="BQ27" s="613"/>
      <c r="BR27" s="613"/>
      <c r="BS27" s="614">
        <v>16601</v>
      </c>
      <c r="BT27" s="614"/>
      <c r="BU27" s="614"/>
      <c r="BV27" s="614"/>
      <c r="BW27" s="614"/>
      <c r="BX27" s="614"/>
      <c r="BY27" s="614"/>
      <c r="BZ27" s="614"/>
      <c r="CA27" s="614"/>
      <c r="CB27" s="618"/>
      <c r="CD27" s="607" t="s">
        <v>304</v>
      </c>
      <c r="CE27" s="608"/>
      <c r="CF27" s="608"/>
      <c r="CG27" s="608"/>
      <c r="CH27" s="608"/>
      <c r="CI27" s="608"/>
      <c r="CJ27" s="608"/>
      <c r="CK27" s="608"/>
      <c r="CL27" s="608"/>
      <c r="CM27" s="608"/>
      <c r="CN27" s="608"/>
      <c r="CO27" s="608"/>
      <c r="CP27" s="608"/>
      <c r="CQ27" s="609"/>
      <c r="CR27" s="610">
        <v>799353</v>
      </c>
      <c r="CS27" s="640"/>
      <c r="CT27" s="640"/>
      <c r="CU27" s="640"/>
      <c r="CV27" s="640"/>
      <c r="CW27" s="640"/>
      <c r="CX27" s="640"/>
      <c r="CY27" s="641"/>
      <c r="CZ27" s="615">
        <v>7.9</v>
      </c>
      <c r="DA27" s="642"/>
      <c r="DB27" s="642"/>
      <c r="DC27" s="645"/>
      <c r="DD27" s="619">
        <v>290630</v>
      </c>
      <c r="DE27" s="640"/>
      <c r="DF27" s="640"/>
      <c r="DG27" s="640"/>
      <c r="DH27" s="640"/>
      <c r="DI27" s="640"/>
      <c r="DJ27" s="640"/>
      <c r="DK27" s="641"/>
      <c r="DL27" s="619">
        <v>270908</v>
      </c>
      <c r="DM27" s="640"/>
      <c r="DN27" s="640"/>
      <c r="DO27" s="640"/>
      <c r="DP27" s="640"/>
      <c r="DQ27" s="640"/>
      <c r="DR27" s="640"/>
      <c r="DS27" s="640"/>
      <c r="DT27" s="640"/>
      <c r="DU27" s="640"/>
      <c r="DV27" s="641"/>
      <c r="DW27" s="615">
        <v>5.2</v>
      </c>
      <c r="DX27" s="642"/>
      <c r="DY27" s="642"/>
      <c r="DZ27" s="642"/>
      <c r="EA27" s="642"/>
      <c r="EB27" s="642"/>
      <c r="EC27" s="643"/>
    </row>
    <row r="28" spans="2:133" ht="11.25" customHeight="1" x14ac:dyDescent="0.15">
      <c r="B28" s="607" t="s">
        <v>305</v>
      </c>
      <c r="C28" s="608"/>
      <c r="D28" s="608"/>
      <c r="E28" s="608"/>
      <c r="F28" s="608"/>
      <c r="G28" s="608"/>
      <c r="H28" s="608"/>
      <c r="I28" s="608"/>
      <c r="J28" s="608"/>
      <c r="K28" s="608"/>
      <c r="L28" s="608"/>
      <c r="M28" s="608"/>
      <c r="N28" s="608"/>
      <c r="O28" s="608"/>
      <c r="P28" s="608"/>
      <c r="Q28" s="609"/>
      <c r="R28" s="610">
        <v>59396</v>
      </c>
      <c r="S28" s="611"/>
      <c r="T28" s="611"/>
      <c r="U28" s="611"/>
      <c r="V28" s="611"/>
      <c r="W28" s="611"/>
      <c r="X28" s="611"/>
      <c r="Y28" s="612"/>
      <c r="Z28" s="613">
        <v>0.6</v>
      </c>
      <c r="AA28" s="613"/>
      <c r="AB28" s="613"/>
      <c r="AC28" s="613"/>
      <c r="AD28" s="614">
        <v>19780</v>
      </c>
      <c r="AE28" s="614"/>
      <c r="AF28" s="614"/>
      <c r="AG28" s="614"/>
      <c r="AH28" s="614"/>
      <c r="AI28" s="614"/>
      <c r="AJ28" s="614"/>
      <c r="AK28" s="614"/>
      <c r="AL28" s="615">
        <v>0.4</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306</v>
      </c>
      <c r="CE28" s="608"/>
      <c r="CF28" s="608"/>
      <c r="CG28" s="608"/>
      <c r="CH28" s="608"/>
      <c r="CI28" s="608"/>
      <c r="CJ28" s="608"/>
      <c r="CK28" s="608"/>
      <c r="CL28" s="608"/>
      <c r="CM28" s="608"/>
      <c r="CN28" s="608"/>
      <c r="CO28" s="608"/>
      <c r="CP28" s="608"/>
      <c r="CQ28" s="609"/>
      <c r="CR28" s="610">
        <v>651860</v>
      </c>
      <c r="CS28" s="611"/>
      <c r="CT28" s="611"/>
      <c r="CU28" s="611"/>
      <c r="CV28" s="611"/>
      <c r="CW28" s="611"/>
      <c r="CX28" s="611"/>
      <c r="CY28" s="612"/>
      <c r="CZ28" s="615">
        <v>6.5</v>
      </c>
      <c r="DA28" s="642"/>
      <c r="DB28" s="642"/>
      <c r="DC28" s="645"/>
      <c r="DD28" s="619">
        <v>640044</v>
      </c>
      <c r="DE28" s="611"/>
      <c r="DF28" s="611"/>
      <c r="DG28" s="611"/>
      <c r="DH28" s="611"/>
      <c r="DI28" s="611"/>
      <c r="DJ28" s="611"/>
      <c r="DK28" s="612"/>
      <c r="DL28" s="619">
        <v>640044</v>
      </c>
      <c r="DM28" s="611"/>
      <c r="DN28" s="611"/>
      <c r="DO28" s="611"/>
      <c r="DP28" s="611"/>
      <c r="DQ28" s="611"/>
      <c r="DR28" s="611"/>
      <c r="DS28" s="611"/>
      <c r="DT28" s="611"/>
      <c r="DU28" s="611"/>
      <c r="DV28" s="612"/>
      <c r="DW28" s="615">
        <v>12.3</v>
      </c>
      <c r="DX28" s="642"/>
      <c r="DY28" s="642"/>
      <c r="DZ28" s="642"/>
      <c r="EA28" s="642"/>
      <c r="EB28" s="642"/>
      <c r="EC28" s="643"/>
    </row>
    <row r="29" spans="2:133" ht="11.25" customHeight="1" x14ac:dyDescent="0.15">
      <c r="B29" s="607" t="s">
        <v>307</v>
      </c>
      <c r="C29" s="608"/>
      <c r="D29" s="608"/>
      <c r="E29" s="608"/>
      <c r="F29" s="608"/>
      <c r="G29" s="608"/>
      <c r="H29" s="608"/>
      <c r="I29" s="608"/>
      <c r="J29" s="608"/>
      <c r="K29" s="608"/>
      <c r="L29" s="608"/>
      <c r="M29" s="608"/>
      <c r="N29" s="608"/>
      <c r="O29" s="608"/>
      <c r="P29" s="608"/>
      <c r="Q29" s="609"/>
      <c r="R29" s="610">
        <v>6824</v>
      </c>
      <c r="S29" s="611"/>
      <c r="T29" s="611"/>
      <c r="U29" s="611"/>
      <c r="V29" s="611"/>
      <c r="W29" s="611"/>
      <c r="X29" s="611"/>
      <c r="Y29" s="612"/>
      <c r="Z29" s="613">
        <v>0.1</v>
      </c>
      <c r="AA29" s="613"/>
      <c r="AB29" s="613"/>
      <c r="AC29" s="613"/>
      <c r="AD29" s="614">
        <v>34</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308</v>
      </c>
      <c r="CE29" s="649"/>
      <c r="CF29" s="607" t="s">
        <v>309</v>
      </c>
      <c r="CG29" s="608"/>
      <c r="CH29" s="608"/>
      <c r="CI29" s="608"/>
      <c r="CJ29" s="608"/>
      <c r="CK29" s="608"/>
      <c r="CL29" s="608"/>
      <c r="CM29" s="608"/>
      <c r="CN29" s="608"/>
      <c r="CO29" s="608"/>
      <c r="CP29" s="608"/>
      <c r="CQ29" s="609"/>
      <c r="CR29" s="610">
        <v>651860</v>
      </c>
      <c r="CS29" s="640"/>
      <c r="CT29" s="640"/>
      <c r="CU29" s="640"/>
      <c r="CV29" s="640"/>
      <c r="CW29" s="640"/>
      <c r="CX29" s="640"/>
      <c r="CY29" s="641"/>
      <c r="CZ29" s="615">
        <v>6.5</v>
      </c>
      <c r="DA29" s="642"/>
      <c r="DB29" s="642"/>
      <c r="DC29" s="645"/>
      <c r="DD29" s="619">
        <v>640044</v>
      </c>
      <c r="DE29" s="640"/>
      <c r="DF29" s="640"/>
      <c r="DG29" s="640"/>
      <c r="DH29" s="640"/>
      <c r="DI29" s="640"/>
      <c r="DJ29" s="640"/>
      <c r="DK29" s="641"/>
      <c r="DL29" s="619">
        <v>640044</v>
      </c>
      <c r="DM29" s="640"/>
      <c r="DN29" s="640"/>
      <c r="DO29" s="640"/>
      <c r="DP29" s="640"/>
      <c r="DQ29" s="640"/>
      <c r="DR29" s="640"/>
      <c r="DS29" s="640"/>
      <c r="DT29" s="640"/>
      <c r="DU29" s="640"/>
      <c r="DV29" s="641"/>
      <c r="DW29" s="615">
        <v>12.3</v>
      </c>
      <c r="DX29" s="642"/>
      <c r="DY29" s="642"/>
      <c r="DZ29" s="642"/>
      <c r="EA29" s="642"/>
      <c r="EB29" s="642"/>
      <c r="EC29" s="643"/>
    </row>
    <row r="30" spans="2:133" ht="11.25" customHeight="1" x14ac:dyDescent="0.15">
      <c r="B30" s="607" t="s">
        <v>310</v>
      </c>
      <c r="C30" s="608"/>
      <c r="D30" s="608"/>
      <c r="E30" s="608"/>
      <c r="F30" s="608"/>
      <c r="G30" s="608"/>
      <c r="H30" s="608"/>
      <c r="I30" s="608"/>
      <c r="J30" s="608"/>
      <c r="K30" s="608"/>
      <c r="L30" s="608"/>
      <c r="M30" s="608"/>
      <c r="N30" s="608"/>
      <c r="O30" s="608"/>
      <c r="P30" s="608"/>
      <c r="Q30" s="609"/>
      <c r="R30" s="610">
        <v>1132170</v>
      </c>
      <c r="S30" s="611"/>
      <c r="T30" s="611"/>
      <c r="U30" s="611"/>
      <c r="V30" s="611"/>
      <c r="W30" s="611"/>
      <c r="X30" s="611"/>
      <c r="Y30" s="612"/>
      <c r="Z30" s="613">
        <v>10.5</v>
      </c>
      <c r="AA30" s="613"/>
      <c r="AB30" s="613"/>
      <c r="AC30" s="613"/>
      <c r="AD30" s="614" t="s">
        <v>130</v>
      </c>
      <c r="AE30" s="614"/>
      <c r="AF30" s="614"/>
      <c r="AG30" s="614"/>
      <c r="AH30" s="614"/>
      <c r="AI30" s="614"/>
      <c r="AJ30" s="614"/>
      <c r="AK30" s="614"/>
      <c r="AL30" s="615" t="s">
        <v>246</v>
      </c>
      <c r="AM30" s="616"/>
      <c r="AN30" s="616"/>
      <c r="AO30" s="617"/>
      <c r="AP30" s="592" t="s">
        <v>226</v>
      </c>
      <c r="AQ30" s="593"/>
      <c r="AR30" s="593"/>
      <c r="AS30" s="593"/>
      <c r="AT30" s="593"/>
      <c r="AU30" s="593"/>
      <c r="AV30" s="593"/>
      <c r="AW30" s="593"/>
      <c r="AX30" s="593"/>
      <c r="AY30" s="593"/>
      <c r="AZ30" s="593"/>
      <c r="BA30" s="593"/>
      <c r="BB30" s="593"/>
      <c r="BC30" s="593"/>
      <c r="BD30" s="593"/>
      <c r="BE30" s="593"/>
      <c r="BF30" s="594"/>
      <c r="BG30" s="592" t="s">
        <v>311</v>
      </c>
      <c r="BH30" s="646"/>
      <c r="BI30" s="646"/>
      <c r="BJ30" s="646"/>
      <c r="BK30" s="646"/>
      <c r="BL30" s="646"/>
      <c r="BM30" s="646"/>
      <c r="BN30" s="646"/>
      <c r="BO30" s="646"/>
      <c r="BP30" s="646"/>
      <c r="BQ30" s="647"/>
      <c r="BR30" s="592" t="s">
        <v>312</v>
      </c>
      <c r="BS30" s="646"/>
      <c r="BT30" s="646"/>
      <c r="BU30" s="646"/>
      <c r="BV30" s="646"/>
      <c r="BW30" s="646"/>
      <c r="BX30" s="646"/>
      <c r="BY30" s="646"/>
      <c r="BZ30" s="646"/>
      <c r="CA30" s="646"/>
      <c r="CB30" s="647"/>
      <c r="CD30" s="650"/>
      <c r="CE30" s="651"/>
      <c r="CF30" s="607" t="s">
        <v>313</v>
      </c>
      <c r="CG30" s="608"/>
      <c r="CH30" s="608"/>
      <c r="CI30" s="608"/>
      <c r="CJ30" s="608"/>
      <c r="CK30" s="608"/>
      <c r="CL30" s="608"/>
      <c r="CM30" s="608"/>
      <c r="CN30" s="608"/>
      <c r="CO30" s="608"/>
      <c r="CP30" s="608"/>
      <c r="CQ30" s="609"/>
      <c r="CR30" s="610">
        <v>629300</v>
      </c>
      <c r="CS30" s="611"/>
      <c r="CT30" s="611"/>
      <c r="CU30" s="611"/>
      <c r="CV30" s="611"/>
      <c r="CW30" s="611"/>
      <c r="CX30" s="611"/>
      <c r="CY30" s="612"/>
      <c r="CZ30" s="615">
        <v>6.3</v>
      </c>
      <c r="DA30" s="642"/>
      <c r="DB30" s="642"/>
      <c r="DC30" s="645"/>
      <c r="DD30" s="619">
        <v>617894</v>
      </c>
      <c r="DE30" s="611"/>
      <c r="DF30" s="611"/>
      <c r="DG30" s="611"/>
      <c r="DH30" s="611"/>
      <c r="DI30" s="611"/>
      <c r="DJ30" s="611"/>
      <c r="DK30" s="612"/>
      <c r="DL30" s="619">
        <v>617894</v>
      </c>
      <c r="DM30" s="611"/>
      <c r="DN30" s="611"/>
      <c r="DO30" s="611"/>
      <c r="DP30" s="611"/>
      <c r="DQ30" s="611"/>
      <c r="DR30" s="611"/>
      <c r="DS30" s="611"/>
      <c r="DT30" s="611"/>
      <c r="DU30" s="611"/>
      <c r="DV30" s="612"/>
      <c r="DW30" s="615">
        <v>11.8</v>
      </c>
      <c r="DX30" s="642"/>
      <c r="DY30" s="642"/>
      <c r="DZ30" s="642"/>
      <c r="EA30" s="642"/>
      <c r="EB30" s="642"/>
      <c r="EC30" s="643"/>
    </row>
    <row r="31" spans="2:133" ht="11.25" customHeight="1" x14ac:dyDescent="0.15">
      <c r="B31" s="623" t="s">
        <v>314</v>
      </c>
      <c r="C31" s="624"/>
      <c r="D31" s="624"/>
      <c r="E31" s="624"/>
      <c r="F31" s="624"/>
      <c r="G31" s="624"/>
      <c r="H31" s="624"/>
      <c r="I31" s="624"/>
      <c r="J31" s="624"/>
      <c r="K31" s="624"/>
      <c r="L31" s="624"/>
      <c r="M31" s="624"/>
      <c r="N31" s="624"/>
      <c r="O31" s="624"/>
      <c r="P31" s="624"/>
      <c r="Q31" s="625"/>
      <c r="R31" s="610" t="s">
        <v>246</v>
      </c>
      <c r="S31" s="611"/>
      <c r="T31" s="611"/>
      <c r="U31" s="611"/>
      <c r="V31" s="611"/>
      <c r="W31" s="611"/>
      <c r="X31" s="611"/>
      <c r="Y31" s="612"/>
      <c r="Z31" s="613" t="s">
        <v>130</v>
      </c>
      <c r="AA31" s="613"/>
      <c r="AB31" s="613"/>
      <c r="AC31" s="613"/>
      <c r="AD31" s="614" t="s">
        <v>246</v>
      </c>
      <c r="AE31" s="614"/>
      <c r="AF31" s="614"/>
      <c r="AG31" s="614"/>
      <c r="AH31" s="614"/>
      <c r="AI31" s="614"/>
      <c r="AJ31" s="614"/>
      <c r="AK31" s="614"/>
      <c r="AL31" s="615" t="s">
        <v>246</v>
      </c>
      <c r="AM31" s="616"/>
      <c r="AN31" s="616"/>
      <c r="AO31" s="617"/>
      <c r="AP31" s="658" t="s">
        <v>315</v>
      </c>
      <c r="AQ31" s="659"/>
      <c r="AR31" s="659"/>
      <c r="AS31" s="659"/>
      <c r="AT31" s="664" t="s">
        <v>316</v>
      </c>
      <c r="AU31" s="212"/>
      <c r="AV31" s="212"/>
      <c r="AW31" s="212"/>
      <c r="AX31" s="596" t="s">
        <v>188</v>
      </c>
      <c r="AY31" s="597"/>
      <c r="AZ31" s="597"/>
      <c r="BA31" s="597"/>
      <c r="BB31" s="597"/>
      <c r="BC31" s="597"/>
      <c r="BD31" s="597"/>
      <c r="BE31" s="597"/>
      <c r="BF31" s="598"/>
      <c r="BG31" s="657">
        <v>99.4</v>
      </c>
      <c r="BH31" s="654"/>
      <c r="BI31" s="654"/>
      <c r="BJ31" s="654"/>
      <c r="BK31" s="654"/>
      <c r="BL31" s="654"/>
      <c r="BM31" s="605">
        <v>98.4</v>
      </c>
      <c r="BN31" s="654"/>
      <c r="BO31" s="654"/>
      <c r="BP31" s="654"/>
      <c r="BQ31" s="655"/>
      <c r="BR31" s="657">
        <v>99.4</v>
      </c>
      <c r="BS31" s="654"/>
      <c r="BT31" s="654"/>
      <c r="BU31" s="654"/>
      <c r="BV31" s="654"/>
      <c r="BW31" s="654"/>
      <c r="BX31" s="605">
        <v>98.4</v>
      </c>
      <c r="BY31" s="654"/>
      <c r="BZ31" s="654"/>
      <c r="CA31" s="654"/>
      <c r="CB31" s="655"/>
      <c r="CD31" s="650"/>
      <c r="CE31" s="651"/>
      <c r="CF31" s="607" t="s">
        <v>317</v>
      </c>
      <c r="CG31" s="608"/>
      <c r="CH31" s="608"/>
      <c r="CI31" s="608"/>
      <c r="CJ31" s="608"/>
      <c r="CK31" s="608"/>
      <c r="CL31" s="608"/>
      <c r="CM31" s="608"/>
      <c r="CN31" s="608"/>
      <c r="CO31" s="608"/>
      <c r="CP31" s="608"/>
      <c r="CQ31" s="609"/>
      <c r="CR31" s="610">
        <v>22560</v>
      </c>
      <c r="CS31" s="640"/>
      <c r="CT31" s="640"/>
      <c r="CU31" s="640"/>
      <c r="CV31" s="640"/>
      <c r="CW31" s="640"/>
      <c r="CX31" s="640"/>
      <c r="CY31" s="641"/>
      <c r="CZ31" s="615">
        <v>0.2</v>
      </c>
      <c r="DA31" s="642"/>
      <c r="DB31" s="642"/>
      <c r="DC31" s="645"/>
      <c r="DD31" s="619">
        <v>22150</v>
      </c>
      <c r="DE31" s="640"/>
      <c r="DF31" s="640"/>
      <c r="DG31" s="640"/>
      <c r="DH31" s="640"/>
      <c r="DI31" s="640"/>
      <c r="DJ31" s="640"/>
      <c r="DK31" s="641"/>
      <c r="DL31" s="619">
        <v>22150</v>
      </c>
      <c r="DM31" s="640"/>
      <c r="DN31" s="640"/>
      <c r="DO31" s="640"/>
      <c r="DP31" s="640"/>
      <c r="DQ31" s="640"/>
      <c r="DR31" s="640"/>
      <c r="DS31" s="640"/>
      <c r="DT31" s="640"/>
      <c r="DU31" s="640"/>
      <c r="DV31" s="641"/>
      <c r="DW31" s="615">
        <v>0.4</v>
      </c>
      <c r="DX31" s="642"/>
      <c r="DY31" s="642"/>
      <c r="DZ31" s="642"/>
      <c r="EA31" s="642"/>
      <c r="EB31" s="642"/>
      <c r="EC31" s="643"/>
    </row>
    <row r="32" spans="2:133" ht="11.25" customHeight="1" x14ac:dyDescent="0.15">
      <c r="B32" s="607" t="s">
        <v>318</v>
      </c>
      <c r="C32" s="608"/>
      <c r="D32" s="608"/>
      <c r="E32" s="608"/>
      <c r="F32" s="608"/>
      <c r="G32" s="608"/>
      <c r="H32" s="608"/>
      <c r="I32" s="608"/>
      <c r="J32" s="608"/>
      <c r="K32" s="608"/>
      <c r="L32" s="608"/>
      <c r="M32" s="608"/>
      <c r="N32" s="608"/>
      <c r="O32" s="608"/>
      <c r="P32" s="608"/>
      <c r="Q32" s="609"/>
      <c r="R32" s="610">
        <v>1050530</v>
      </c>
      <c r="S32" s="611"/>
      <c r="T32" s="611"/>
      <c r="U32" s="611"/>
      <c r="V32" s="611"/>
      <c r="W32" s="611"/>
      <c r="X32" s="611"/>
      <c r="Y32" s="612"/>
      <c r="Z32" s="613">
        <v>9.8000000000000007</v>
      </c>
      <c r="AA32" s="613"/>
      <c r="AB32" s="613"/>
      <c r="AC32" s="613"/>
      <c r="AD32" s="614" t="s">
        <v>130</v>
      </c>
      <c r="AE32" s="614"/>
      <c r="AF32" s="614"/>
      <c r="AG32" s="614"/>
      <c r="AH32" s="614"/>
      <c r="AI32" s="614"/>
      <c r="AJ32" s="614"/>
      <c r="AK32" s="614"/>
      <c r="AL32" s="615" t="s">
        <v>246</v>
      </c>
      <c r="AM32" s="616"/>
      <c r="AN32" s="616"/>
      <c r="AO32" s="617"/>
      <c r="AP32" s="660"/>
      <c r="AQ32" s="661"/>
      <c r="AR32" s="661"/>
      <c r="AS32" s="661"/>
      <c r="AT32" s="665"/>
      <c r="AU32" s="208" t="s">
        <v>319</v>
      </c>
      <c r="AX32" s="607" t="s">
        <v>320</v>
      </c>
      <c r="AY32" s="608"/>
      <c r="AZ32" s="608"/>
      <c r="BA32" s="608"/>
      <c r="BB32" s="608"/>
      <c r="BC32" s="608"/>
      <c r="BD32" s="608"/>
      <c r="BE32" s="608"/>
      <c r="BF32" s="609"/>
      <c r="BG32" s="667">
        <v>99.7</v>
      </c>
      <c r="BH32" s="640"/>
      <c r="BI32" s="640"/>
      <c r="BJ32" s="640"/>
      <c r="BK32" s="640"/>
      <c r="BL32" s="640"/>
      <c r="BM32" s="616">
        <v>99.3</v>
      </c>
      <c r="BN32" s="640"/>
      <c r="BO32" s="640"/>
      <c r="BP32" s="640"/>
      <c r="BQ32" s="656"/>
      <c r="BR32" s="667">
        <v>99.4</v>
      </c>
      <c r="BS32" s="640"/>
      <c r="BT32" s="640"/>
      <c r="BU32" s="640"/>
      <c r="BV32" s="640"/>
      <c r="BW32" s="640"/>
      <c r="BX32" s="616">
        <v>99</v>
      </c>
      <c r="BY32" s="640"/>
      <c r="BZ32" s="640"/>
      <c r="CA32" s="640"/>
      <c r="CB32" s="656"/>
      <c r="CD32" s="652"/>
      <c r="CE32" s="653"/>
      <c r="CF32" s="607" t="s">
        <v>321</v>
      </c>
      <c r="CG32" s="608"/>
      <c r="CH32" s="608"/>
      <c r="CI32" s="608"/>
      <c r="CJ32" s="608"/>
      <c r="CK32" s="608"/>
      <c r="CL32" s="608"/>
      <c r="CM32" s="608"/>
      <c r="CN32" s="608"/>
      <c r="CO32" s="608"/>
      <c r="CP32" s="608"/>
      <c r="CQ32" s="609"/>
      <c r="CR32" s="610" t="s">
        <v>130</v>
      </c>
      <c r="CS32" s="611"/>
      <c r="CT32" s="611"/>
      <c r="CU32" s="611"/>
      <c r="CV32" s="611"/>
      <c r="CW32" s="611"/>
      <c r="CX32" s="611"/>
      <c r="CY32" s="612"/>
      <c r="CZ32" s="615" t="s">
        <v>130</v>
      </c>
      <c r="DA32" s="642"/>
      <c r="DB32" s="642"/>
      <c r="DC32" s="645"/>
      <c r="DD32" s="619" t="s">
        <v>246</v>
      </c>
      <c r="DE32" s="611"/>
      <c r="DF32" s="611"/>
      <c r="DG32" s="611"/>
      <c r="DH32" s="611"/>
      <c r="DI32" s="611"/>
      <c r="DJ32" s="611"/>
      <c r="DK32" s="612"/>
      <c r="DL32" s="619" t="s">
        <v>130</v>
      </c>
      <c r="DM32" s="611"/>
      <c r="DN32" s="611"/>
      <c r="DO32" s="611"/>
      <c r="DP32" s="611"/>
      <c r="DQ32" s="611"/>
      <c r="DR32" s="611"/>
      <c r="DS32" s="611"/>
      <c r="DT32" s="611"/>
      <c r="DU32" s="611"/>
      <c r="DV32" s="612"/>
      <c r="DW32" s="615" t="s">
        <v>130</v>
      </c>
      <c r="DX32" s="642"/>
      <c r="DY32" s="642"/>
      <c r="DZ32" s="642"/>
      <c r="EA32" s="642"/>
      <c r="EB32" s="642"/>
      <c r="EC32" s="643"/>
    </row>
    <row r="33" spans="2:133" ht="11.25" customHeight="1" x14ac:dyDescent="0.15">
      <c r="B33" s="607" t="s">
        <v>322</v>
      </c>
      <c r="C33" s="608"/>
      <c r="D33" s="608"/>
      <c r="E33" s="608"/>
      <c r="F33" s="608"/>
      <c r="G33" s="608"/>
      <c r="H33" s="608"/>
      <c r="I33" s="608"/>
      <c r="J33" s="608"/>
      <c r="K33" s="608"/>
      <c r="L33" s="608"/>
      <c r="M33" s="608"/>
      <c r="N33" s="608"/>
      <c r="O33" s="608"/>
      <c r="P33" s="608"/>
      <c r="Q33" s="609"/>
      <c r="R33" s="610">
        <v>353680</v>
      </c>
      <c r="S33" s="611"/>
      <c r="T33" s="611"/>
      <c r="U33" s="611"/>
      <c r="V33" s="611"/>
      <c r="W33" s="611"/>
      <c r="X33" s="611"/>
      <c r="Y33" s="612"/>
      <c r="Z33" s="613">
        <v>3.3</v>
      </c>
      <c r="AA33" s="613"/>
      <c r="AB33" s="613"/>
      <c r="AC33" s="613"/>
      <c r="AD33" s="614">
        <v>19097</v>
      </c>
      <c r="AE33" s="614"/>
      <c r="AF33" s="614"/>
      <c r="AG33" s="614"/>
      <c r="AH33" s="614"/>
      <c r="AI33" s="614"/>
      <c r="AJ33" s="614"/>
      <c r="AK33" s="614"/>
      <c r="AL33" s="615">
        <v>0.4</v>
      </c>
      <c r="AM33" s="616"/>
      <c r="AN33" s="616"/>
      <c r="AO33" s="617"/>
      <c r="AP33" s="662"/>
      <c r="AQ33" s="663"/>
      <c r="AR33" s="663"/>
      <c r="AS33" s="663"/>
      <c r="AT33" s="666"/>
      <c r="AU33" s="213"/>
      <c r="AV33" s="213"/>
      <c r="AW33" s="213"/>
      <c r="AX33" s="631" t="s">
        <v>323</v>
      </c>
      <c r="AY33" s="632"/>
      <c r="AZ33" s="632"/>
      <c r="BA33" s="632"/>
      <c r="BB33" s="632"/>
      <c r="BC33" s="632"/>
      <c r="BD33" s="632"/>
      <c r="BE33" s="632"/>
      <c r="BF33" s="633"/>
      <c r="BG33" s="668">
        <v>99</v>
      </c>
      <c r="BH33" s="669"/>
      <c r="BI33" s="669"/>
      <c r="BJ33" s="669"/>
      <c r="BK33" s="669"/>
      <c r="BL33" s="669"/>
      <c r="BM33" s="670">
        <v>96.9</v>
      </c>
      <c r="BN33" s="669"/>
      <c r="BO33" s="669"/>
      <c r="BP33" s="669"/>
      <c r="BQ33" s="671"/>
      <c r="BR33" s="668">
        <v>99.1</v>
      </c>
      <c r="BS33" s="669"/>
      <c r="BT33" s="669"/>
      <c r="BU33" s="669"/>
      <c r="BV33" s="669"/>
      <c r="BW33" s="669"/>
      <c r="BX33" s="670">
        <v>97.2</v>
      </c>
      <c r="BY33" s="669"/>
      <c r="BZ33" s="669"/>
      <c r="CA33" s="669"/>
      <c r="CB33" s="671"/>
      <c r="CD33" s="607" t="s">
        <v>324</v>
      </c>
      <c r="CE33" s="608"/>
      <c r="CF33" s="608"/>
      <c r="CG33" s="608"/>
      <c r="CH33" s="608"/>
      <c r="CI33" s="608"/>
      <c r="CJ33" s="608"/>
      <c r="CK33" s="608"/>
      <c r="CL33" s="608"/>
      <c r="CM33" s="608"/>
      <c r="CN33" s="608"/>
      <c r="CO33" s="608"/>
      <c r="CP33" s="608"/>
      <c r="CQ33" s="609"/>
      <c r="CR33" s="610">
        <v>4965576</v>
      </c>
      <c r="CS33" s="640"/>
      <c r="CT33" s="640"/>
      <c r="CU33" s="640"/>
      <c r="CV33" s="640"/>
      <c r="CW33" s="640"/>
      <c r="CX33" s="640"/>
      <c r="CY33" s="641"/>
      <c r="CZ33" s="615">
        <v>49.3</v>
      </c>
      <c r="DA33" s="642"/>
      <c r="DB33" s="642"/>
      <c r="DC33" s="645"/>
      <c r="DD33" s="619">
        <v>4094818</v>
      </c>
      <c r="DE33" s="640"/>
      <c r="DF33" s="640"/>
      <c r="DG33" s="640"/>
      <c r="DH33" s="640"/>
      <c r="DI33" s="640"/>
      <c r="DJ33" s="640"/>
      <c r="DK33" s="641"/>
      <c r="DL33" s="619">
        <v>2417647</v>
      </c>
      <c r="DM33" s="640"/>
      <c r="DN33" s="640"/>
      <c r="DO33" s="640"/>
      <c r="DP33" s="640"/>
      <c r="DQ33" s="640"/>
      <c r="DR33" s="640"/>
      <c r="DS33" s="640"/>
      <c r="DT33" s="640"/>
      <c r="DU33" s="640"/>
      <c r="DV33" s="641"/>
      <c r="DW33" s="615">
        <v>46.4</v>
      </c>
      <c r="DX33" s="642"/>
      <c r="DY33" s="642"/>
      <c r="DZ33" s="642"/>
      <c r="EA33" s="642"/>
      <c r="EB33" s="642"/>
      <c r="EC33" s="643"/>
    </row>
    <row r="34" spans="2:133" ht="11.25" customHeight="1" x14ac:dyDescent="0.15">
      <c r="B34" s="607" t="s">
        <v>325</v>
      </c>
      <c r="C34" s="608"/>
      <c r="D34" s="608"/>
      <c r="E34" s="608"/>
      <c r="F34" s="608"/>
      <c r="G34" s="608"/>
      <c r="H34" s="608"/>
      <c r="I34" s="608"/>
      <c r="J34" s="608"/>
      <c r="K34" s="608"/>
      <c r="L34" s="608"/>
      <c r="M34" s="608"/>
      <c r="N34" s="608"/>
      <c r="O34" s="608"/>
      <c r="P34" s="608"/>
      <c r="Q34" s="609"/>
      <c r="R34" s="610">
        <v>111612</v>
      </c>
      <c r="S34" s="611"/>
      <c r="T34" s="611"/>
      <c r="U34" s="611"/>
      <c r="V34" s="611"/>
      <c r="W34" s="611"/>
      <c r="X34" s="611"/>
      <c r="Y34" s="612"/>
      <c r="Z34" s="613">
        <v>1</v>
      </c>
      <c r="AA34" s="613"/>
      <c r="AB34" s="613"/>
      <c r="AC34" s="613"/>
      <c r="AD34" s="614" t="s">
        <v>246</v>
      </c>
      <c r="AE34" s="614"/>
      <c r="AF34" s="614"/>
      <c r="AG34" s="614"/>
      <c r="AH34" s="614"/>
      <c r="AI34" s="614"/>
      <c r="AJ34" s="614"/>
      <c r="AK34" s="614"/>
      <c r="AL34" s="615" t="s">
        <v>130</v>
      </c>
      <c r="AM34" s="616"/>
      <c r="AN34" s="616"/>
      <c r="AO34" s="617"/>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7" t="s">
        <v>326</v>
      </c>
      <c r="CE34" s="608"/>
      <c r="CF34" s="608"/>
      <c r="CG34" s="608"/>
      <c r="CH34" s="608"/>
      <c r="CI34" s="608"/>
      <c r="CJ34" s="608"/>
      <c r="CK34" s="608"/>
      <c r="CL34" s="608"/>
      <c r="CM34" s="608"/>
      <c r="CN34" s="608"/>
      <c r="CO34" s="608"/>
      <c r="CP34" s="608"/>
      <c r="CQ34" s="609"/>
      <c r="CR34" s="610">
        <v>1926183</v>
      </c>
      <c r="CS34" s="611"/>
      <c r="CT34" s="611"/>
      <c r="CU34" s="611"/>
      <c r="CV34" s="611"/>
      <c r="CW34" s="611"/>
      <c r="CX34" s="611"/>
      <c r="CY34" s="612"/>
      <c r="CZ34" s="615">
        <v>19.100000000000001</v>
      </c>
      <c r="DA34" s="642"/>
      <c r="DB34" s="642"/>
      <c r="DC34" s="645"/>
      <c r="DD34" s="619">
        <v>1419678</v>
      </c>
      <c r="DE34" s="611"/>
      <c r="DF34" s="611"/>
      <c r="DG34" s="611"/>
      <c r="DH34" s="611"/>
      <c r="DI34" s="611"/>
      <c r="DJ34" s="611"/>
      <c r="DK34" s="612"/>
      <c r="DL34" s="619">
        <v>1106730</v>
      </c>
      <c r="DM34" s="611"/>
      <c r="DN34" s="611"/>
      <c r="DO34" s="611"/>
      <c r="DP34" s="611"/>
      <c r="DQ34" s="611"/>
      <c r="DR34" s="611"/>
      <c r="DS34" s="611"/>
      <c r="DT34" s="611"/>
      <c r="DU34" s="611"/>
      <c r="DV34" s="612"/>
      <c r="DW34" s="615">
        <v>21.2</v>
      </c>
      <c r="DX34" s="642"/>
      <c r="DY34" s="642"/>
      <c r="DZ34" s="642"/>
      <c r="EA34" s="642"/>
      <c r="EB34" s="642"/>
      <c r="EC34" s="643"/>
    </row>
    <row r="35" spans="2:133" ht="11.25" customHeight="1" x14ac:dyDescent="0.15">
      <c r="B35" s="607" t="s">
        <v>327</v>
      </c>
      <c r="C35" s="608"/>
      <c r="D35" s="608"/>
      <c r="E35" s="608"/>
      <c r="F35" s="608"/>
      <c r="G35" s="608"/>
      <c r="H35" s="608"/>
      <c r="I35" s="608"/>
      <c r="J35" s="608"/>
      <c r="K35" s="608"/>
      <c r="L35" s="608"/>
      <c r="M35" s="608"/>
      <c r="N35" s="608"/>
      <c r="O35" s="608"/>
      <c r="P35" s="608"/>
      <c r="Q35" s="609"/>
      <c r="R35" s="610">
        <v>77218</v>
      </c>
      <c r="S35" s="611"/>
      <c r="T35" s="611"/>
      <c r="U35" s="611"/>
      <c r="V35" s="611"/>
      <c r="W35" s="611"/>
      <c r="X35" s="611"/>
      <c r="Y35" s="612"/>
      <c r="Z35" s="613">
        <v>0.7</v>
      </c>
      <c r="AA35" s="613"/>
      <c r="AB35" s="613"/>
      <c r="AC35" s="613"/>
      <c r="AD35" s="614" t="s">
        <v>130</v>
      </c>
      <c r="AE35" s="614"/>
      <c r="AF35" s="614"/>
      <c r="AG35" s="614"/>
      <c r="AH35" s="614"/>
      <c r="AI35" s="614"/>
      <c r="AJ35" s="614"/>
      <c r="AK35" s="614"/>
      <c r="AL35" s="615" t="s">
        <v>246</v>
      </c>
      <c r="AM35" s="616"/>
      <c r="AN35" s="616"/>
      <c r="AO35" s="617"/>
      <c r="AP35" s="218"/>
      <c r="AQ35" s="592" t="s">
        <v>328</v>
      </c>
      <c r="AR35" s="593"/>
      <c r="AS35" s="593"/>
      <c r="AT35" s="593"/>
      <c r="AU35" s="593"/>
      <c r="AV35" s="593"/>
      <c r="AW35" s="593"/>
      <c r="AX35" s="593"/>
      <c r="AY35" s="593"/>
      <c r="AZ35" s="593"/>
      <c r="BA35" s="593"/>
      <c r="BB35" s="593"/>
      <c r="BC35" s="593"/>
      <c r="BD35" s="593"/>
      <c r="BE35" s="593"/>
      <c r="BF35" s="594"/>
      <c r="BG35" s="592" t="s">
        <v>329</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330</v>
      </c>
      <c r="CE35" s="608"/>
      <c r="CF35" s="608"/>
      <c r="CG35" s="608"/>
      <c r="CH35" s="608"/>
      <c r="CI35" s="608"/>
      <c r="CJ35" s="608"/>
      <c r="CK35" s="608"/>
      <c r="CL35" s="608"/>
      <c r="CM35" s="608"/>
      <c r="CN35" s="608"/>
      <c r="CO35" s="608"/>
      <c r="CP35" s="608"/>
      <c r="CQ35" s="609"/>
      <c r="CR35" s="610">
        <v>268285</v>
      </c>
      <c r="CS35" s="640"/>
      <c r="CT35" s="640"/>
      <c r="CU35" s="640"/>
      <c r="CV35" s="640"/>
      <c r="CW35" s="640"/>
      <c r="CX35" s="640"/>
      <c r="CY35" s="641"/>
      <c r="CZ35" s="615">
        <v>2.7</v>
      </c>
      <c r="DA35" s="642"/>
      <c r="DB35" s="642"/>
      <c r="DC35" s="645"/>
      <c r="DD35" s="619">
        <v>201997</v>
      </c>
      <c r="DE35" s="640"/>
      <c r="DF35" s="640"/>
      <c r="DG35" s="640"/>
      <c r="DH35" s="640"/>
      <c r="DI35" s="640"/>
      <c r="DJ35" s="640"/>
      <c r="DK35" s="641"/>
      <c r="DL35" s="619">
        <v>119932</v>
      </c>
      <c r="DM35" s="640"/>
      <c r="DN35" s="640"/>
      <c r="DO35" s="640"/>
      <c r="DP35" s="640"/>
      <c r="DQ35" s="640"/>
      <c r="DR35" s="640"/>
      <c r="DS35" s="640"/>
      <c r="DT35" s="640"/>
      <c r="DU35" s="640"/>
      <c r="DV35" s="641"/>
      <c r="DW35" s="615">
        <v>2.2999999999999998</v>
      </c>
      <c r="DX35" s="642"/>
      <c r="DY35" s="642"/>
      <c r="DZ35" s="642"/>
      <c r="EA35" s="642"/>
      <c r="EB35" s="642"/>
      <c r="EC35" s="643"/>
    </row>
    <row r="36" spans="2:133" ht="11.25" customHeight="1" x14ac:dyDescent="0.15">
      <c r="B36" s="607" t="s">
        <v>331</v>
      </c>
      <c r="C36" s="608"/>
      <c r="D36" s="608"/>
      <c r="E36" s="608"/>
      <c r="F36" s="608"/>
      <c r="G36" s="608"/>
      <c r="H36" s="608"/>
      <c r="I36" s="608"/>
      <c r="J36" s="608"/>
      <c r="K36" s="608"/>
      <c r="L36" s="608"/>
      <c r="M36" s="608"/>
      <c r="N36" s="608"/>
      <c r="O36" s="608"/>
      <c r="P36" s="608"/>
      <c r="Q36" s="609"/>
      <c r="R36" s="610">
        <v>465551</v>
      </c>
      <c r="S36" s="611"/>
      <c r="T36" s="611"/>
      <c r="U36" s="611"/>
      <c r="V36" s="611"/>
      <c r="W36" s="611"/>
      <c r="X36" s="611"/>
      <c r="Y36" s="612"/>
      <c r="Z36" s="613">
        <v>4.3</v>
      </c>
      <c r="AA36" s="613"/>
      <c r="AB36" s="613"/>
      <c r="AC36" s="613"/>
      <c r="AD36" s="614" t="s">
        <v>246</v>
      </c>
      <c r="AE36" s="614"/>
      <c r="AF36" s="614"/>
      <c r="AG36" s="614"/>
      <c r="AH36" s="614"/>
      <c r="AI36" s="614"/>
      <c r="AJ36" s="614"/>
      <c r="AK36" s="614"/>
      <c r="AL36" s="615" t="s">
        <v>130</v>
      </c>
      <c r="AM36" s="616"/>
      <c r="AN36" s="616"/>
      <c r="AO36" s="617"/>
      <c r="AP36" s="218"/>
      <c r="AQ36" s="672" t="s">
        <v>332</v>
      </c>
      <c r="AR36" s="673"/>
      <c r="AS36" s="673"/>
      <c r="AT36" s="673"/>
      <c r="AU36" s="673"/>
      <c r="AV36" s="673"/>
      <c r="AW36" s="673"/>
      <c r="AX36" s="673"/>
      <c r="AY36" s="674"/>
      <c r="AZ36" s="599">
        <v>1095457</v>
      </c>
      <c r="BA36" s="600"/>
      <c r="BB36" s="600"/>
      <c r="BC36" s="600"/>
      <c r="BD36" s="600"/>
      <c r="BE36" s="600"/>
      <c r="BF36" s="675"/>
      <c r="BG36" s="596" t="s">
        <v>333</v>
      </c>
      <c r="BH36" s="597"/>
      <c r="BI36" s="597"/>
      <c r="BJ36" s="597"/>
      <c r="BK36" s="597"/>
      <c r="BL36" s="597"/>
      <c r="BM36" s="597"/>
      <c r="BN36" s="597"/>
      <c r="BO36" s="597"/>
      <c r="BP36" s="597"/>
      <c r="BQ36" s="597"/>
      <c r="BR36" s="597"/>
      <c r="BS36" s="597"/>
      <c r="BT36" s="597"/>
      <c r="BU36" s="598"/>
      <c r="BV36" s="599">
        <v>7907</v>
      </c>
      <c r="BW36" s="600"/>
      <c r="BX36" s="600"/>
      <c r="BY36" s="600"/>
      <c r="BZ36" s="600"/>
      <c r="CA36" s="600"/>
      <c r="CB36" s="675"/>
      <c r="CD36" s="607" t="s">
        <v>334</v>
      </c>
      <c r="CE36" s="608"/>
      <c r="CF36" s="608"/>
      <c r="CG36" s="608"/>
      <c r="CH36" s="608"/>
      <c r="CI36" s="608"/>
      <c r="CJ36" s="608"/>
      <c r="CK36" s="608"/>
      <c r="CL36" s="608"/>
      <c r="CM36" s="608"/>
      <c r="CN36" s="608"/>
      <c r="CO36" s="608"/>
      <c r="CP36" s="608"/>
      <c r="CQ36" s="609"/>
      <c r="CR36" s="610">
        <v>1281557</v>
      </c>
      <c r="CS36" s="611"/>
      <c r="CT36" s="611"/>
      <c r="CU36" s="611"/>
      <c r="CV36" s="611"/>
      <c r="CW36" s="611"/>
      <c r="CX36" s="611"/>
      <c r="CY36" s="612"/>
      <c r="CZ36" s="615">
        <v>12.7</v>
      </c>
      <c r="DA36" s="642"/>
      <c r="DB36" s="642"/>
      <c r="DC36" s="645"/>
      <c r="DD36" s="619">
        <v>1117279</v>
      </c>
      <c r="DE36" s="611"/>
      <c r="DF36" s="611"/>
      <c r="DG36" s="611"/>
      <c r="DH36" s="611"/>
      <c r="DI36" s="611"/>
      <c r="DJ36" s="611"/>
      <c r="DK36" s="612"/>
      <c r="DL36" s="619">
        <v>718843</v>
      </c>
      <c r="DM36" s="611"/>
      <c r="DN36" s="611"/>
      <c r="DO36" s="611"/>
      <c r="DP36" s="611"/>
      <c r="DQ36" s="611"/>
      <c r="DR36" s="611"/>
      <c r="DS36" s="611"/>
      <c r="DT36" s="611"/>
      <c r="DU36" s="611"/>
      <c r="DV36" s="612"/>
      <c r="DW36" s="615">
        <v>13.8</v>
      </c>
      <c r="DX36" s="642"/>
      <c r="DY36" s="642"/>
      <c r="DZ36" s="642"/>
      <c r="EA36" s="642"/>
      <c r="EB36" s="642"/>
      <c r="EC36" s="643"/>
    </row>
    <row r="37" spans="2:133" ht="11.25" customHeight="1" x14ac:dyDescent="0.15">
      <c r="B37" s="607" t="s">
        <v>335</v>
      </c>
      <c r="C37" s="608"/>
      <c r="D37" s="608"/>
      <c r="E37" s="608"/>
      <c r="F37" s="608"/>
      <c r="G37" s="608"/>
      <c r="H37" s="608"/>
      <c r="I37" s="608"/>
      <c r="J37" s="608"/>
      <c r="K37" s="608"/>
      <c r="L37" s="608"/>
      <c r="M37" s="608"/>
      <c r="N37" s="608"/>
      <c r="O37" s="608"/>
      <c r="P37" s="608"/>
      <c r="Q37" s="609"/>
      <c r="R37" s="610">
        <v>483941</v>
      </c>
      <c r="S37" s="611"/>
      <c r="T37" s="611"/>
      <c r="U37" s="611"/>
      <c r="V37" s="611"/>
      <c r="W37" s="611"/>
      <c r="X37" s="611"/>
      <c r="Y37" s="612"/>
      <c r="Z37" s="613">
        <v>4.5</v>
      </c>
      <c r="AA37" s="613"/>
      <c r="AB37" s="613"/>
      <c r="AC37" s="613"/>
      <c r="AD37" s="614">
        <v>32027</v>
      </c>
      <c r="AE37" s="614"/>
      <c r="AF37" s="614"/>
      <c r="AG37" s="614"/>
      <c r="AH37" s="614"/>
      <c r="AI37" s="614"/>
      <c r="AJ37" s="614"/>
      <c r="AK37" s="614"/>
      <c r="AL37" s="615">
        <v>0.6</v>
      </c>
      <c r="AM37" s="616"/>
      <c r="AN37" s="616"/>
      <c r="AO37" s="617"/>
      <c r="AQ37" s="676" t="s">
        <v>336</v>
      </c>
      <c r="AR37" s="677"/>
      <c r="AS37" s="677"/>
      <c r="AT37" s="677"/>
      <c r="AU37" s="677"/>
      <c r="AV37" s="677"/>
      <c r="AW37" s="677"/>
      <c r="AX37" s="677"/>
      <c r="AY37" s="678"/>
      <c r="AZ37" s="610">
        <v>318797</v>
      </c>
      <c r="BA37" s="611"/>
      <c r="BB37" s="611"/>
      <c r="BC37" s="611"/>
      <c r="BD37" s="640"/>
      <c r="BE37" s="640"/>
      <c r="BF37" s="656"/>
      <c r="BG37" s="607" t="s">
        <v>337</v>
      </c>
      <c r="BH37" s="608"/>
      <c r="BI37" s="608"/>
      <c r="BJ37" s="608"/>
      <c r="BK37" s="608"/>
      <c r="BL37" s="608"/>
      <c r="BM37" s="608"/>
      <c r="BN37" s="608"/>
      <c r="BO37" s="608"/>
      <c r="BP37" s="608"/>
      <c r="BQ37" s="608"/>
      <c r="BR37" s="608"/>
      <c r="BS37" s="608"/>
      <c r="BT37" s="608"/>
      <c r="BU37" s="609"/>
      <c r="BV37" s="610">
        <v>3054</v>
      </c>
      <c r="BW37" s="611"/>
      <c r="BX37" s="611"/>
      <c r="BY37" s="611"/>
      <c r="BZ37" s="611"/>
      <c r="CA37" s="611"/>
      <c r="CB37" s="620"/>
      <c r="CD37" s="607" t="s">
        <v>338</v>
      </c>
      <c r="CE37" s="608"/>
      <c r="CF37" s="608"/>
      <c r="CG37" s="608"/>
      <c r="CH37" s="608"/>
      <c r="CI37" s="608"/>
      <c r="CJ37" s="608"/>
      <c r="CK37" s="608"/>
      <c r="CL37" s="608"/>
      <c r="CM37" s="608"/>
      <c r="CN37" s="608"/>
      <c r="CO37" s="608"/>
      <c r="CP37" s="608"/>
      <c r="CQ37" s="609"/>
      <c r="CR37" s="610">
        <v>568212</v>
      </c>
      <c r="CS37" s="640"/>
      <c r="CT37" s="640"/>
      <c r="CU37" s="640"/>
      <c r="CV37" s="640"/>
      <c r="CW37" s="640"/>
      <c r="CX37" s="640"/>
      <c r="CY37" s="641"/>
      <c r="CZ37" s="615">
        <v>5.6</v>
      </c>
      <c r="DA37" s="642"/>
      <c r="DB37" s="642"/>
      <c r="DC37" s="645"/>
      <c r="DD37" s="619">
        <v>562043</v>
      </c>
      <c r="DE37" s="640"/>
      <c r="DF37" s="640"/>
      <c r="DG37" s="640"/>
      <c r="DH37" s="640"/>
      <c r="DI37" s="640"/>
      <c r="DJ37" s="640"/>
      <c r="DK37" s="641"/>
      <c r="DL37" s="619">
        <v>510742</v>
      </c>
      <c r="DM37" s="640"/>
      <c r="DN37" s="640"/>
      <c r="DO37" s="640"/>
      <c r="DP37" s="640"/>
      <c r="DQ37" s="640"/>
      <c r="DR37" s="640"/>
      <c r="DS37" s="640"/>
      <c r="DT37" s="640"/>
      <c r="DU37" s="640"/>
      <c r="DV37" s="641"/>
      <c r="DW37" s="615">
        <v>9.8000000000000007</v>
      </c>
      <c r="DX37" s="642"/>
      <c r="DY37" s="642"/>
      <c r="DZ37" s="642"/>
      <c r="EA37" s="642"/>
      <c r="EB37" s="642"/>
      <c r="EC37" s="643"/>
    </row>
    <row r="38" spans="2:133" ht="11.25" customHeight="1" x14ac:dyDescent="0.15">
      <c r="B38" s="607" t="s">
        <v>339</v>
      </c>
      <c r="C38" s="608"/>
      <c r="D38" s="608"/>
      <c r="E38" s="608"/>
      <c r="F38" s="608"/>
      <c r="G38" s="608"/>
      <c r="H38" s="608"/>
      <c r="I38" s="608"/>
      <c r="J38" s="608"/>
      <c r="K38" s="608"/>
      <c r="L38" s="608"/>
      <c r="M38" s="608"/>
      <c r="N38" s="608"/>
      <c r="O38" s="608"/>
      <c r="P38" s="608"/>
      <c r="Q38" s="609"/>
      <c r="R38" s="610">
        <v>716780</v>
      </c>
      <c r="S38" s="611"/>
      <c r="T38" s="611"/>
      <c r="U38" s="611"/>
      <c r="V38" s="611"/>
      <c r="W38" s="611"/>
      <c r="X38" s="611"/>
      <c r="Y38" s="612"/>
      <c r="Z38" s="613">
        <v>6.7</v>
      </c>
      <c r="AA38" s="613"/>
      <c r="AB38" s="613"/>
      <c r="AC38" s="613"/>
      <c r="AD38" s="614" t="s">
        <v>340</v>
      </c>
      <c r="AE38" s="614"/>
      <c r="AF38" s="614"/>
      <c r="AG38" s="614"/>
      <c r="AH38" s="614"/>
      <c r="AI38" s="614"/>
      <c r="AJ38" s="614"/>
      <c r="AK38" s="614"/>
      <c r="AL38" s="615" t="s">
        <v>130</v>
      </c>
      <c r="AM38" s="616"/>
      <c r="AN38" s="616"/>
      <c r="AO38" s="617"/>
      <c r="AQ38" s="676" t="s">
        <v>341</v>
      </c>
      <c r="AR38" s="677"/>
      <c r="AS38" s="677"/>
      <c r="AT38" s="677"/>
      <c r="AU38" s="677"/>
      <c r="AV38" s="677"/>
      <c r="AW38" s="677"/>
      <c r="AX38" s="677"/>
      <c r="AY38" s="678"/>
      <c r="AZ38" s="610">
        <v>206725</v>
      </c>
      <c r="BA38" s="611"/>
      <c r="BB38" s="611"/>
      <c r="BC38" s="611"/>
      <c r="BD38" s="640"/>
      <c r="BE38" s="640"/>
      <c r="BF38" s="656"/>
      <c r="BG38" s="607" t="s">
        <v>342</v>
      </c>
      <c r="BH38" s="608"/>
      <c r="BI38" s="608"/>
      <c r="BJ38" s="608"/>
      <c r="BK38" s="608"/>
      <c r="BL38" s="608"/>
      <c r="BM38" s="608"/>
      <c r="BN38" s="608"/>
      <c r="BO38" s="608"/>
      <c r="BP38" s="608"/>
      <c r="BQ38" s="608"/>
      <c r="BR38" s="608"/>
      <c r="BS38" s="608"/>
      <c r="BT38" s="608"/>
      <c r="BU38" s="609"/>
      <c r="BV38" s="610">
        <v>1285</v>
      </c>
      <c r="BW38" s="611"/>
      <c r="BX38" s="611"/>
      <c r="BY38" s="611"/>
      <c r="BZ38" s="611"/>
      <c r="CA38" s="611"/>
      <c r="CB38" s="620"/>
      <c r="CD38" s="607" t="s">
        <v>343</v>
      </c>
      <c r="CE38" s="608"/>
      <c r="CF38" s="608"/>
      <c r="CG38" s="608"/>
      <c r="CH38" s="608"/>
      <c r="CI38" s="608"/>
      <c r="CJ38" s="608"/>
      <c r="CK38" s="608"/>
      <c r="CL38" s="608"/>
      <c r="CM38" s="608"/>
      <c r="CN38" s="608"/>
      <c r="CO38" s="608"/>
      <c r="CP38" s="608"/>
      <c r="CQ38" s="609"/>
      <c r="CR38" s="610">
        <v>888184</v>
      </c>
      <c r="CS38" s="611"/>
      <c r="CT38" s="611"/>
      <c r="CU38" s="611"/>
      <c r="CV38" s="611"/>
      <c r="CW38" s="611"/>
      <c r="CX38" s="611"/>
      <c r="CY38" s="612"/>
      <c r="CZ38" s="615">
        <v>8.8000000000000007</v>
      </c>
      <c r="DA38" s="642"/>
      <c r="DB38" s="642"/>
      <c r="DC38" s="645"/>
      <c r="DD38" s="619">
        <v>822844</v>
      </c>
      <c r="DE38" s="611"/>
      <c r="DF38" s="611"/>
      <c r="DG38" s="611"/>
      <c r="DH38" s="611"/>
      <c r="DI38" s="611"/>
      <c r="DJ38" s="611"/>
      <c r="DK38" s="612"/>
      <c r="DL38" s="619">
        <v>472142</v>
      </c>
      <c r="DM38" s="611"/>
      <c r="DN38" s="611"/>
      <c r="DO38" s="611"/>
      <c r="DP38" s="611"/>
      <c r="DQ38" s="611"/>
      <c r="DR38" s="611"/>
      <c r="DS38" s="611"/>
      <c r="DT38" s="611"/>
      <c r="DU38" s="611"/>
      <c r="DV38" s="612"/>
      <c r="DW38" s="615">
        <v>9.1</v>
      </c>
      <c r="DX38" s="642"/>
      <c r="DY38" s="642"/>
      <c r="DZ38" s="642"/>
      <c r="EA38" s="642"/>
      <c r="EB38" s="642"/>
      <c r="EC38" s="643"/>
    </row>
    <row r="39" spans="2:133" ht="11.25" customHeight="1" x14ac:dyDescent="0.15">
      <c r="B39" s="607" t="s">
        <v>344</v>
      </c>
      <c r="C39" s="608"/>
      <c r="D39" s="608"/>
      <c r="E39" s="608"/>
      <c r="F39" s="608"/>
      <c r="G39" s="608"/>
      <c r="H39" s="608"/>
      <c r="I39" s="608"/>
      <c r="J39" s="608"/>
      <c r="K39" s="608"/>
      <c r="L39" s="608"/>
      <c r="M39" s="608"/>
      <c r="N39" s="608"/>
      <c r="O39" s="608"/>
      <c r="P39" s="608"/>
      <c r="Q39" s="609"/>
      <c r="R39" s="610" t="s">
        <v>246</v>
      </c>
      <c r="S39" s="611"/>
      <c r="T39" s="611"/>
      <c r="U39" s="611"/>
      <c r="V39" s="611"/>
      <c r="W39" s="611"/>
      <c r="X39" s="611"/>
      <c r="Y39" s="612"/>
      <c r="Z39" s="613" t="s">
        <v>246</v>
      </c>
      <c r="AA39" s="613"/>
      <c r="AB39" s="613"/>
      <c r="AC39" s="613"/>
      <c r="AD39" s="614" t="s">
        <v>130</v>
      </c>
      <c r="AE39" s="614"/>
      <c r="AF39" s="614"/>
      <c r="AG39" s="614"/>
      <c r="AH39" s="614"/>
      <c r="AI39" s="614"/>
      <c r="AJ39" s="614"/>
      <c r="AK39" s="614"/>
      <c r="AL39" s="615" t="s">
        <v>130</v>
      </c>
      <c r="AM39" s="616"/>
      <c r="AN39" s="616"/>
      <c r="AO39" s="617"/>
      <c r="AQ39" s="676" t="s">
        <v>345</v>
      </c>
      <c r="AR39" s="677"/>
      <c r="AS39" s="677"/>
      <c r="AT39" s="677"/>
      <c r="AU39" s="677"/>
      <c r="AV39" s="677"/>
      <c r="AW39" s="677"/>
      <c r="AX39" s="677"/>
      <c r="AY39" s="678"/>
      <c r="AZ39" s="610">
        <v>46700</v>
      </c>
      <c r="BA39" s="611"/>
      <c r="BB39" s="611"/>
      <c r="BC39" s="611"/>
      <c r="BD39" s="640"/>
      <c r="BE39" s="640"/>
      <c r="BF39" s="656"/>
      <c r="BG39" s="607" t="s">
        <v>346</v>
      </c>
      <c r="BH39" s="608"/>
      <c r="BI39" s="608"/>
      <c r="BJ39" s="608"/>
      <c r="BK39" s="608"/>
      <c r="BL39" s="608"/>
      <c r="BM39" s="608"/>
      <c r="BN39" s="608"/>
      <c r="BO39" s="608"/>
      <c r="BP39" s="608"/>
      <c r="BQ39" s="608"/>
      <c r="BR39" s="608"/>
      <c r="BS39" s="608"/>
      <c r="BT39" s="608"/>
      <c r="BU39" s="609"/>
      <c r="BV39" s="610">
        <v>1980</v>
      </c>
      <c r="BW39" s="611"/>
      <c r="BX39" s="611"/>
      <c r="BY39" s="611"/>
      <c r="BZ39" s="611"/>
      <c r="CA39" s="611"/>
      <c r="CB39" s="620"/>
      <c r="CD39" s="607" t="s">
        <v>347</v>
      </c>
      <c r="CE39" s="608"/>
      <c r="CF39" s="608"/>
      <c r="CG39" s="608"/>
      <c r="CH39" s="608"/>
      <c r="CI39" s="608"/>
      <c r="CJ39" s="608"/>
      <c r="CK39" s="608"/>
      <c r="CL39" s="608"/>
      <c r="CM39" s="608"/>
      <c r="CN39" s="608"/>
      <c r="CO39" s="608"/>
      <c r="CP39" s="608"/>
      <c r="CQ39" s="609"/>
      <c r="CR39" s="610">
        <v>558222</v>
      </c>
      <c r="CS39" s="640"/>
      <c r="CT39" s="640"/>
      <c r="CU39" s="640"/>
      <c r="CV39" s="640"/>
      <c r="CW39" s="640"/>
      <c r="CX39" s="640"/>
      <c r="CY39" s="641"/>
      <c r="CZ39" s="615">
        <v>5.5</v>
      </c>
      <c r="DA39" s="642"/>
      <c r="DB39" s="642"/>
      <c r="DC39" s="645"/>
      <c r="DD39" s="619">
        <v>530020</v>
      </c>
      <c r="DE39" s="640"/>
      <c r="DF39" s="640"/>
      <c r="DG39" s="640"/>
      <c r="DH39" s="640"/>
      <c r="DI39" s="640"/>
      <c r="DJ39" s="640"/>
      <c r="DK39" s="641"/>
      <c r="DL39" s="619" t="s">
        <v>246</v>
      </c>
      <c r="DM39" s="640"/>
      <c r="DN39" s="640"/>
      <c r="DO39" s="640"/>
      <c r="DP39" s="640"/>
      <c r="DQ39" s="640"/>
      <c r="DR39" s="640"/>
      <c r="DS39" s="640"/>
      <c r="DT39" s="640"/>
      <c r="DU39" s="640"/>
      <c r="DV39" s="641"/>
      <c r="DW39" s="615" t="s">
        <v>246</v>
      </c>
      <c r="DX39" s="642"/>
      <c r="DY39" s="642"/>
      <c r="DZ39" s="642"/>
      <c r="EA39" s="642"/>
      <c r="EB39" s="642"/>
      <c r="EC39" s="643"/>
    </row>
    <row r="40" spans="2:133" ht="11.25" customHeight="1" x14ac:dyDescent="0.15">
      <c r="B40" s="607" t="s">
        <v>348</v>
      </c>
      <c r="C40" s="608"/>
      <c r="D40" s="608"/>
      <c r="E40" s="608"/>
      <c r="F40" s="608"/>
      <c r="G40" s="608"/>
      <c r="H40" s="608"/>
      <c r="I40" s="608"/>
      <c r="J40" s="608"/>
      <c r="K40" s="608"/>
      <c r="L40" s="608"/>
      <c r="M40" s="608"/>
      <c r="N40" s="608"/>
      <c r="O40" s="608"/>
      <c r="P40" s="608"/>
      <c r="Q40" s="609"/>
      <c r="R40" s="610" t="s">
        <v>130</v>
      </c>
      <c r="S40" s="611"/>
      <c r="T40" s="611"/>
      <c r="U40" s="611"/>
      <c r="V40" s="611"/>
      <c r="W40" s="611"/>
      <c r="X40" s="611"/>
      <c r="Y40" s="612"/>
      <c r="Z40" s="613" t="s">
        <v>130</v>
      </c>
      <c r="AA40" s="613"/>
      <c r="AB40" s="613"/>
      <c r="AC40" s="613"/>
      <c r="AD40" s="614" t="s">
        <v>130</v>
      </c>
      <c r="AE40" s="614"/>
      <c r="AF40" s="614"/>
      <c r="AG40" s="614"/>
      <c r="AH40" s="614"/>
      <c r="AI40" s="614"/>
      <c r="AJ40" s="614"/>
      <c r="AK40" s="614"/>
      <c r="AL40" s="615" t="s">
        <v>246</v>
      </c>
      <c r="AM40" s="616"/>
      <c r="AN40" s="616"/>
      <c r="AO40" s="617"/>
      <c r="AQ40" s="676" t="s">
        <v>349</v>
      </c>
      <c r="AR40" s="677"/>
      <c r="AS40" s="677"/>
      <c r="AT40" s="677"/>
      <c r="AU40" s="677"/>
      <c r="AV40" s="677"/>
      <c r="AW40" s="677"/>
      <c r="AX40" s="677"/>
      <c r="AY40" s="678"/>
      <c r="AZ40" s="610">
        <v>548</v>
      </c>
      <c r="BA40" s="611"/>
      <c r="BB40" s="611"/>
      <c r="BC40" s="611"/>
      <c r="BD40" s="640"/>
      <c r="BE40" s="640"/>
      <c r="BF40" s="656"/>
      <c r="BG40" s="660" t="s">
        <v>350</v>
      </c>
      <c r="BH40" s="661"/>
      <c r="BI40" s="661"/>
      <c r="BJ40" s="661"/>
      <c r="BK40" s="661"/>
      <c r="BL40" s="214"/>
      <c r="BM40" s="608" t="s">
        <v>351</v>
      </c>
      <c r="BN40" s="608"/>
      <c r="BO40" s="608"/>
      <c r="BP40" s="608"/>
      <c r="BQ40" s="608"/>
      <c r="BR40" s="608"/>
      <c r="BS40" s="608"/>
      <c r="BT40" s="608"/>
      <c r="BU40" s="609"/>
      <c r="BV40" s="610">
        <v>96</v>
      </c>
      <c r="BW40" s="611"/>
      <c r="BX40" s="611"/>
      <c r="BY40" s="611"/>
      <c r="BZ40" s="611"/>
      <c r="CA40" s="611"/>
      <c r="CB40" s="620"/>
      <c r="CD40" s="607" t="s">
        <v>352</v>
      </c>
      <c r="CE40" s="608"/>
      <c r="CF40" s="608"/>
      <c r="CG40" s="608"/>
      <c r="CH40" s="608"/>
      <c r="CI40" s="608"/>
      <c r="CJ40" s="608"/>
      <c r="CK40" s="608"/>
      <c r="CL40" s="608"/>
      <c r="CM40" s="608"/>
      <c r="CN40" s="608"/>
      <c r="CO40" s="608"/>
      <c r="CP40" s="608"/>
      <c r="CQ40" s="609"/>
      <c r="CR40" s="610">
        <v>43145</v>
      </c>
      <c r="CS40" s="611"/>
      <c r="CT40" s="611"/>
      <c r="CU40" s="611"/>
      <c r="CV40" s="611"/>
      <c r="CW40" s="611"/>
      <c r="CX40" s="611"/>
      <c r="CY40" s="612"/>
      <c r="CZ40" s="615">
        <v>0.4</v>
      </c>
      <c r="DA40" s="642"/>
      <c r="DB40" s="642"/>
      <c r="DC40" s="645"/>
      <c r="DD40" s="619">
        <v>3000</v>
      </c>
      <c r="DE40" s="611"/>
      <c r="DF40" s="611"/>
      <c r="DG40" s="611"/>
      <c r="DH40" s="611"/>
      <c r="DI40" s="611"/>
      <c r="DJ40" s="611"/>
      <c r="DK40" s="612"/>
      <c r="DL40" s="619" t="s">
        <v>130</v>
      </c>
      <c r="DM40" s="611"/>
      <c r="DN40" s="611"/>
      <c r="DO40" s="611"/>
      <c r="DP40" s="611"/>
      <c r="DQ40" s="611"/>
      <c r="DR40" s="611"/>
      <c r="DS40" s="611"/>
      <c r="DT40" s="611"/>
      <c r="DU40" s="611"/>
      <c r="DV40" s="612"/>
      <c r="DW40" s="615" t="s">
        <v>246</v>
      </c>
      <c r="DX40" s="642"/>
      <c r="DY40" s="642"/>
      <c r="DZ40" s="642"/>
      <c r="EA40" s="642"/>
      <c r="EB40" s="642"/>
      <c r="EC40" s="643"/>
    </row>
    <row r="41" spans="2:133" ht="11.25" customHeight="1" x14ac:dyDescent="0.15">
      <c r="B41" s="631" t="s">
        <v>353</v>
      </c>
      <c r="C41" s="632"/>
      <c r="D41" s="632"/>
      <c r="E41" s="632"/>
      <c r="F41" s="632"/>
      <c r="G41" s="632"/>
      <c r="H41" s="632"/>
      <c r="I41" s="632"/>
      <c r="J41" s="632"/>
      <c r="K41" s="632"/>
      <c r="L41" s="632"/>
      <c r="M41" s="632"/>
      <c r="N41" s="632"/>
      <c r="O41" s="632"/>
      <c r="P41" s="632"/>
      <c r="Q41" s="633"/>
      <c r="R41" s="685">
        <v>10765569</v>
      </c>
      <c r="S41" s="686"/>
      <c r="T41" s="686"/>
      <c r="U41" s="686"/>
      <c r="V41" s="686"/>
      <c r="W41" s="686"/>
      <c r="X41" s="686"/>
      <c r="Y41" s="687"/>
      <c r="Z41" s="688">
        <v>100</v>
      </c>
      <c r="AA41" s="688"/>
      <c r="AB41" s="688"/>
      <c r="AC41" s="688"/>
      <c r="AD41" s="689">
        <v>5215902</v>
      </c>
      <c r="AE41" s="689"/>
      <c r="AF41" s="689"/>
      <c r="AG41" s="689"/>
      <c r="AH41" s="689"/>
      <c r="AI41" s="689"/>
      <c r="AJ41" s="689"/>
      <c r="AK41" s="689"/>
      <c r="AL41" s="690">
        <v>100</v>
      </c>
      <c r="AM41" s="670"/>
      <c r="AN41" s="670"/>
      <c r="AO41" s="691"/>
      <c r="AQ41" s="676" t="s">
        <v>354</v>
      </c>
      <c r="AR41" s="677"/>
      <c r="AS41" s="677"/>
      <c r="AT41" s="677"/>
      <c r="AU41" s="677"/>
      <c r="AV41" s="677"/>
      <c r="AW41" s="677"/>
      <c r="AX41" s="677"/>
      <c r="AY41" s="678"/>
      <c r="AZ41" s="610">
        <v>136562</v>
      </c>
      <c r="BA41" s="611"/>
      <c r="BB41" s="611"/>
      <c r="BC41" s="611"/>
      <c r="BD41" s="640"/>
      <c r="BE41" s="640"/>
      <c r="BF41" s="656"/>
      <c r="BG41" s="660"/>
      <c r="BH41" s="661"/>
      <c r="BI41" s="661"/>
      <c r="BJ41" s="661"/>
      <c r="BK41" s="661"/>
      <c r="BL41" s="214"/>
      <c r="BM41" s="608" t="s">
        <v>355</v>
      </c>
      <c r="BN41" s="608"/>
      <c r="BO41" s="608"/>
      <c r="BP41" s="608"/>
      <c r="BQ41" s="608"/>
      <c r="BR41" s="608"/>
      <c r="BS41" s="608"/>
      <c r="BT41" s="608"/>
      <c r="BU41" s="609"/>
      <c r="BV41" s="610" t="s">
        <v>246</v>
      </c>
      <c r="BW41" s="611"/>
      <c r="BX41" s="611"/>
      <c r="BY41" s="611"/>
      <c r="BZ41" s="611"/>
      <c r="CA41" s="611"/>
      <c r="CB41" s="620"/>
      <c r="CD41" s="607" t="s">
        <v>356</v>
      </c>
      <c r="CE41" s="608"/>
      <c r="CF41" s="608"/>
      <c r="CG41" s="608"/>
      <c r="CH41" s="608"/>
      <c r="CI41" s="608"/>
      <c r="CJ41" s="608"/>
      <c r="CK41" s="608"/>
      <c r="CL41" s="608"/>
      <c r="CM41" s="608"/>
      <c r="CN41" s="608"/>
      <c r="CO41" s="608"/>
      <c r="CP41" s="608"/>
      <c r="CQ41" s="609"/>
      <c r="CR41" s="610" t="s">
        <v>246</v>
      </c>
      <c r="CS41" s="640"/>
      <c r="CT41" s="640"/>
      <c r="CU41" s="640"/>
      <c r="CV41" s="640"/>
      <c r="CW41" s="640"/>
      <c r="CX41" s="640"/>
      <c r="CY41" s="641"/>
      <c r="CZ41" s="615" t="s">
        <v>130</v>
      </c>
      <c r="DA41" s="642"/>
      <c r="DB41" s="642"/>
      <c r="DC41" s="645"/>
      <c r="DD41" s="619" t="s">
        <v>246</v>
      </c>
      <c r="DE41" s="640"/>
      <c r="DF41" s="640"/>
      <c r="DG41" s="640"/>
      <c r="DH41" s="640"/>
      <c r="DI41" s="640"/>
      <c r="DJ41" s="640"/>
      <c r="DK41" s="641"/>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15">
      <c r="AQ42" s="692" t="s">
        <v>357</v>
      </c>
      <c r="AR42" s="693"/>
      <c r="AS42" s="693"/>
      <c r="AT42" s="693"/>
      <c r="AU42" s="693"/>
      <c r="AV42" s="693"/>
      <c r="AW42" s="693"/>
      <c r="AX42" s="693"/>
      <c r="AY42" s="694"/>
      <c r="AZ42" s="685">
        <v>386125</v>
      </c>
      <c r="BA42" s="686"/>
      <c r="BB42" s="686"/>
      <c r="BC42" s="686"/>
      <c r="BD42" s="669"/>
      <c r="BE42" s="669"/>
      <c r="BF42" s="671"/>
      <c r="BG42" s="662"/>
      <c r="BH42" s="663"/>
      <c r="BI42" s="663"/>
      <c r="BJ42" s="663"/>
      <c r="BK42" s="663"/>
      <c r="BL42" s="215"/>
      <c r="BM42" s="632" t="s">
        <v>358</v>
      </c>
      <c r="BN42" s="632"/>
      <c r="BO42" s="632"/>
      <c r="BP42" s="632"/>
      <c r="BQ42" s="632"/>
      <c r="BR42" s="632"/>
      <c r="BS42" s="632"/>
      <c r="BT42" s="632"/>
      <c r="BU42" s="633"/>
      <c r="BV42" s="685">
        <v>411</v>
      </c>
      <c r="BW42" s="686"/>
      <c r="BX42" s="686"/>
      <c r="BY42" s="686"/>
      <c r="BZ42" s="686"/>
      <c r="CA42" s="686"/>
      <c r="CB42" s="695"/>
      <c r="CD42" s="607" t="s">
        <v>359</v>
      </c>
      <c r="CE42" s="608"/>
      <c r="CF42" s="608"/>
      <c r="CG42" s="608"/>
      <c r="CH42" s="608"/>
      <c r="CI42" s="608"/>
      <c r="CJ42" s="608"/>
      <c r="CK42" s="608"/>
      <c r="CL42" s="608"/>
      <c r="CM42" s="608"/>
      <c r="CN42" s="608"/>
      <c r="CO42" s="608"/>
      <c r="CP42" s="608"/>
      <c r="CQ42" s="609"/>
      <c r="CR42" s="610">
        <v>2255631</v>
      </c>
      <c r="CS42" s="640"/>
      <c r="CT42" s="640"/>
      <c r="CU42" s="640"/>
      <c r="CV42" s="640"/>
      <c r="CW42" s="640"/>
      <c r="CX42" s="640"/>
      <c r="CY42" s="641"/>
      <c r="CZ42" s="615">
        <v>22.4</v>
      </c>
      <c r="DA42" s="642"/>
      <c r="DB42" s="642"/>
      <c r="DC42" s="645"/>
      <c r="DD42" s="619">
        <v>821400</v>
      </c>
      <c r="DE42" s="640"/>
      <c r="DF42" s="640"/>
      <c r="DG42" s="640"/>
      <c r="DH42" s="640"/>
      <c r="DI42" s="640"/>
      <c r="DJ42" s="640"/>
      <c r="DK42" s="641"/>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15">
      <c r="B43" s="208" t="s">
        <v>360</v>
      </c>
      <c r="CD43" s="607" t="s">
        <v>361</v>
      </c>
      <c r="CE43" s="608"/>
      <c r="CF43" s="608"/>
      <c r="CG43" s="608"/>
      <c r="CH43" s="608"/>
      <c r="CI43" s="608"/>
      <c r="CJ43" s="608"/>
      <c r="CK43" s="608"/>
      <c r="CL43" s="608"/>
      <c r="CM43" s="608"/>
      <c r="CN43" s="608"/>
      <c r="CO43" s="608"/>
      <c r="CP43" s="608"/>
      <c r="CQ43" s="609"/>
      <c r="CR43" s="610">
        <v>14790</v>
      </c>
      <c r="CS43" s="640"/>
      <c r="CT43" s="640"/>
      <c r="CU43" s="640"/>
      <c r="CV43" s="640"/>
      <c r="CW43" s="640"/>
      <c r="CX43" s="640"/>
      <c r="CY43" s="641"/>
      <c r="CZ43" s="615">
        <v>0.1</v>
      </c>
      <c r="DA43" s="642"/>
      <c r="DB43" s="642"/>
      <c r="DC43" s="645"/>
      <c r="DD43" s="619">
        <v>14790</v>
      </c>
      <c r="DE43" s="640"/>
      <c r="DF43" s="640"/>
      <c r="DG43" s="640"/>
      <c r="DH43" s="640"/>
      <c r="DI43" s="640"/>
      <c r="DJ43" s="640"/>
      <c r="DK43" s="641"/>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15">
      <c r="B44" s="696" t="s">
        <v>362</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308</v>
      </c>
      <c r="CE44" s="649"/>
      <c r="CF44" s="607" t="s">
        <v>363</v>
      </c>
      <c r="CG44" s="608"/>
      <c r="CH44" s="608"/>
      <c r="CI44" s="608"/>
      <c r="CJ44" s="608"/>
      <c r="CK44" s="608"/>
      <c r="CL44" s="608"/>
      <c r="CM44" s="608"/>
      <c r="CN44" s="608"/>
      <c r="CO44" s="608"/>
      <c r="CP44" s="608"/>
      <c r="CQ44" s="609"/>
      <c r="CR44" s="610">
        <v>1443306</v>
      </c>
      <c r="CS44" s="611"/>
      <c r="CT44" s="611"/>
      <c r="CU44" s="611"/>
      <c r="CV44" s="611"/>
      <c r="CW44" s="611"/>
      <c r="CX44" s="611"/>
      <c r="CY44" s="612"/>
      <c r="CZ44" s="615">
        <v>14.3</v>
      </c>
      <c r="DA44" s="616"/>
      <c r="DB44" s="616"/>
      <c r="DC44" s="622"/>
      <c r="DD44" s="619">
        <v>471213</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15">
      <c r="B45" s="696" t="s">
        <v>364</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365</v>
      </c>
      <c r="CG45" s="608"/>
      <c r="CH45" s="608"/>
      <c r="CI45" s="608"/>
      <c r="CJ45" s="608"/>
      <c r="CK45" s="608"/>
      <c r="CL45" s="608"/>
      <c r="CM45" s="608"/>
      <c r="CN45" s="608"/>
      <c r="CO45" s="608"/>
      <c r="CP45" s="608"/>
      <c r="CQ45" s="609"/>
      <c r="CR45" s="610">
        <v>388040</v>
      </c>
      <c r="CS45" s="640"/>
      <c r="CT45" s="640"/>
      <c r="CU45" s="640"/>
      <c r="CV45" s="640"/>
      <c r="CW45" s="640"/>
      <c r="CX45" s="640"/>
      <c r="CY45" s="641"/>
      <c r="CZ45" s="615">
        <v>3.9</v>
      </c>
      <c r="DA45" s="642"/>
      <c r="DB45" s="642"/>
      <c r="DC45" s="645"/>
      <c r="DD45" s="619">
        <v>34832</v>
      </c>
      <c r="DE45" s="640"/>
      <c r="DF45" s="640"/>
      <c r="DG45" s="640"/>
      <c r="DH45" s="640"/>
      <c r="DI45" s="640"/>
      <c r="DJ45" s="640"/>
      <c r="DK45" s="641"/>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15">
      <c r="B46" s="219"/>
      <c r="CD46" s="650"/>
      <c r="CE46" s="651"/>
      <c r="CF46" s="607" t="s">
        <v>366</v>
      </c>
      <c r="CG46" s="608"/>
      <c r="CH46" s="608"/>
      <c r="CI46" s="608"/>
      <c r="CJ46" s="608"/>
      <c r="CK46" s="608"/>
      <c r="CL46" s="608"/>
      <c r="CM46" s="608"/>
      <c r="CN46" s="608"/>
      <c r="CO46" s="608"/>
      <c r="CP46" s="608"/>
      <c r="CQ46" s="609"/>
      <c r="CR46" s="610">
        <v>1008211</v>
      </c>
      <c r="CS46" s="611"/>
      <c r="CT46" s="611"/>
      <c r="CU46" s="611"/>
      <c r="CV46" s="611"/>
      <c r="CW46" s="611"/>
      <c r="CX46" s="611"/>
      <c r="CY46" s="612"/>
      <c r="CZ46" s="615">
        <v>10</v>
      </c>
      <c r="DA46" s="616"/>
      <c r="DB46" s="616"/>
      <c r="DC46" s="622"/>
      <c r="DD46" s="619">
        <v>431343</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15">
      <c r="B47" s="219"/>
      <c r="CD47" s="650"/>
      <c r="CE47" s="651"/>
      <c r="CF47" s="607" t="s">
        <v>367</v>
      </c>
      <c r="CG47" s="608"/>
      <c r="CH47" s="608"/>
      <c r="CI47" s="608"/>
      <c r="CJ47" s="608"/>
      <c r="CK47" s="608"/>
      <c r="CL47" s="608"/>
      <c r="CM47" s="608"/>
      <c r="CN47" s="608"/>
      <c r="CO47" s="608"/>
      <c r="CP47" s="608"/>
      <c r="CQ47" s="609"/>
      <c r="CR47" s="610">
        <v>812325</v>
      </c>
      <c r="CS47" s="640"/>
      <c r="CT47" s="640"/>
      <c r="CU47" s="640"/>
      <c r="CV47" s="640"/>
      <c r="CW47" s="640"/>
      <c r="CX47" s="640"/>
      <c r="CY47" s="641"/>
      <c r="CZ47" s="615">
        <v>8.1</v>
      </c>
      <c r="DA47" s="642"/>
      <c r="DB47" s="642"/>
      <c r="DC47" s="645"/>
      <c r="DD47" s="619">
        <v>350187</v>
      </c>
      <c r="DE47" s="640"/>
      <c r="DF47" s="640"/>
      <c r="DG47" s="640"/>
      <c r="DH47" s="640"/>
      <c r="DI47" s="640"/>
      <c r="DJ47" s="640"/>
      <c r="DK47" s="641"/>
      <c r="DL47" s="679"/>
      <c r="DM47" s="680"/>
      <c r="DN47" s="680"/>
      <c r="DO47" s="680"/>
      <c r="DP47" s="680"/>
      <c r="DQ47" s="680"/>
      <c r="DR47" s="680"/>
      <c r="DS47" s="680"/>
      <c r="DT47" s="680"/>
      <c r="DU47" s="680"/>
      <c r="DV47" s="681"/>
      <c r="DW47" s="682"/>
      <c r="DX47" s="683"/>
      <c r="DY47" s="683"/>
      <c r="DZ47" s="683"/>
      <c r="EA47" s="683"/>
      <c r="EB47" s="683"/>
      <c r="EC47" s="684"/>
    </row>
    <row r="48" spans="2:133" x14ac:dyDescent="0.15">
      <c r="B48" s="219"/>
      <c r="CD48" s="652"/>
      <c r="CE48" s="653"/>
      <c r="CF48" s="607" t="s">
        <v>368</v>
      </c>
      <c r="CG48" s="608"/>
      <c r="CH48" s="608"/>
      <c r="CI48" s="608"/>
      <c r="CJ48" s="608"/>
      <c r="CK48" s="608"/>
      <c r="CL48" s="608"/>
      <c r="CM48" s="608"/>
      <c r="CN48" s="608"/>
      <c r="CO48" s="608"/>
      <c r="CP48" s="608"/>
      <c r="CQ48" s="609"/>
      <c r="CR48" s="610" t="s">
        <v>130</v>
      </c>
      <c r="CS48" s="611"/>
      <c r="CT48" s="611"/>
      <c r="CU48" s="611"/>
      <c r="CV48" s="611"/>
      <c r="CW48" s="611"/>
      <c r="CX48" s="611"/>
      <c r="CY48" s="612"/>
      <c r="CZ48" s="615" t="s">
        <v>130</v>
      </c>
      <c r="DA48" s="616"/>
      <c r="DB48" s="616"/>
      <c r="DC48" s="622"/>
      <c r="DD48" s="619" t="s">
        <v>246</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15">
      <c r="B49" s="219"/>
      <c r="CD49" s="631" t="s">
        <v>369</v>
      </c>
      <c r="CE49" s="632"/>
      <c r="CF49" s="632"/>
      <c r="CG49" s="632"/>
      <c r="CH49" s="632"/>
      <c r="CI49" s="632"/>
      <c r="CJ49" s="632"/>
      <c r="CK49" s="632"/>
      <c r="CL49" s="632"/>
      <c r="CM49" s="632"/>
      <c r="CN49" s="632"/>
      <c r="CO49" s="632"/>
      <c r="CP49" s="632"/>
      <c r="CQ49" s="633"/>
      <c r="CR49" s="685">
        <v>10068527</v>
      </c>
      <c r="CS49" s="669"/>
      <c r="CT49" s="669"/>
      <c r="CU49" s="669"/>
      <c r="CV49" s="669"/>
      <c r="CW49" s="669"/>
      <c r="CX49" s="669"/>
      <c r="CY49" s="698"/>
      <c r="CZ49" s="690">
        <v>100</v>
      </c>
      <c r="DA49" s="699"/>
      <c r="DB49" s="699"/>
      <c r="DC49" s="700"/>
      <c r="DD49" s="701">
        <v>7099552</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vNunSW6LFpbX2n3angE3vP4hzpTZSU1euC+2PFhuyjCH693ikT0TT01K39bV3YXfEA547LISBMeG9xfIiZxgyw==" saltValue="n0z3lrMisnUsxncPKsGrb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2" zoomScaleNormal="72"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370</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371</v>
      </c>
      <c r="DK2" s="710"/>
      <c r="DL2" s="710"/>
      <c r="DM2" s="710"/>
      <c r="DN2" s="710"/>
      <c r="DO2" s="711"/>
      <c r="DP2" s="222"/>
      <c r="DQ2" s="709" t="s">
        <v>372</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712" t="s">
        <v>373</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374</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9"/>
    </row>
    <row r="5" spans="1:131" s="230" customFormat="1" ht="26.25" customHeight="1" x14ac:dyDescent="0.15">
      <c r="A5" s="714" t="s">
        <v>375</v>
      </c>
      <c r="B5" s="715"/>
      <c r="C5" s="715"/>
      <c r="D5" s="715"/>
      <c r="E5" s="715"/>
      <c r="F5" s="715"/>
      <c r="G5" s="715"/>
      <c r="H5" s="715"/>
      <c r="I5" s="715"/>
      <c r="J5" s="715"/>
      <c r="K5" s="715"/>
      <c r="L5" s="715"/>
      <c r="M5" s="715"/>
      <c r="N5" s="715"/>
      <c r="O5" s="715"/>
      <c r="P5" s="716"/>
      <c r="Q5" s="720" t="s">
        <v>376</v>
      </c>
      <c r="R5" s="721"/>
      <c r="S5" s="721"/>
      <c r="T5" s="721"/>
      <c r="U5" s="722"/>
      <c r="V5" s="720" t="s">
        <v>377</v>
      </c>
      <c r="W5" s="721"/>
      <c r="X5" s="721"/>
      <c r="Y5" s="721"/>
      <c r="Z5" s="722"/>
      <c r="AA5" s="720" t="s">
        <v>378</v>
      </c>
      <c r="AB5" s="721"/>
      <c r="AC5" s="721"/>
      <c r="AD5" s="721"/>
      <c r="AE5" s="721"/>
      <c r="AF5" s="726" t="s">
        <v>379</v>
      </c>
      <c r="AG5" s="721"/>
      <c r="AH5" s="721"/>
      <c r="AI5" s="721"/>
      <c r="AJ5" s="727"/>
      <c r="AK5" s="721" t="s">
        <v>380</v>
      </c>
      <c r="AL5" s="721"/>
      <c r="AM5" s="721"/>
      <c r="AN5" s="721"/>
      <c r="AO5" s="722"/>
      <c r="AP5" s="720" t="s">
        <v>381</v>
      </c>
      <c r="AQ5" s="721"/>
      <c r="AR5" s="721"/>
      <c r="AS5" s="721"/>
      <c r="AT5" s="722"/>
      <c r="AU5" s="720" t="s">
        <v>382</v>
      </c>
      <c r="AV5" s="721"/>
      <c r="AW5" s="721"/>
      <c r="AX5" s="721"/>
      <c r="AY5" s="727"/>
      <c r="AZ5" s="226"/>
      <c r="BA5" s="226"/>
      <c r="BB5" s="226"/>
      <c r="BC5" s="226"/>
      <c r="BD5" s="226"/>
      <c r="BE5" s="227"/>
      <c r="BF5" s="227"/>
      <c r="BG5" s="227"/>
      <c r="BH5" s="227"/>
      <c r="BI5" s="227"/>
      <c r="BJ5" s="227"/>
      <c r="BK5" s="227"/>
      <c r="BL5" s="227"/>
      <c r="BM5" s="227"/>
      <c r="BN5" s="227"/>
      <c r="BO5" s="227"/>
      <c r="BP5" s="227"/>
      <c r="BQ5" s="714" t="s">
        <v>383</v>
      </c>
      <c r="BR5" s="715"/>
      <c r="BS5" s="715"/>
      <c r="BT5" s="715"/>
      <c r="BU5" s="715"/>
      <c r="BV5" s="715"/>
      <c r="BW5" s="715"/>
      <c r="BX5" s="715"/>
      <c r="BY5" s="715"/>
      <c r="BZ5" s="715"/>
      <c r="CA5" s="715"/>
      <c r="CB5" s="715"/>
      <c r="CC5" s="715"/>
      <c r="CD5" s="715"/>
      <c r="CE5" s="715"/>
      <c r="CF5" s="715"/>
      <c r="CG5" s="716"/>
      <c r="CH5" s="720" t="s">
        <v>384</v>
      </c>
      <c r="CI5" s="721"/>
      <c r="CJ5" s="721"/>
      <c r="CK5" s="721"/>
      <c r="CL5" s="722"/>
      <c r="CM5" s="720" t="s">
        <v>385</v>
      </c>
      <c r="CN5" s="721"/>
      <c r="CO5" s="721"/>
      <c r="CP5" s="721"/>
      <c r="CQ5" s="722"/>
      <c r="CR5" s="720" t="s">
        <v>386</v>
      </c>
      <c r="CS5" s="721"/>
      <c r="CT5" s="721"/>
      <c r="CU5" s="721"/>
      <c r="CV5" s="722"/>
      <c r="CW5" s="720" t="s">
        <v>387</v>
      </c>
      <c r="CX5" s="721"/>
      <c r="CY5" s="721"/>
      <c r="CZ5" s="721"/>
      <c r="DA5" s="722"/>
      <c r="DB5" s="720" t="s">
        <v>388</v>
      </c>
      <c r="DC5" s="721"/>
      <c r="DD5" s="721"/>
      <c r="DE5" s="721"/>
      <c r="DF5" s="722"/>
      <c r="DG5" s="750" t="s">
        <v>389</v>
      </c>
      <c r="DH5" s="751"/>
      <c r="DI5" s="751"/>
      <c r="DJ5" s="751"/>
      <c r="DK5" s="752"/>
      <c r="DL5" s="750" t="s">
        <v>390</v>
      </c>
      <c r="DM5" s="751"/>
      <c r="DN5" s="751"/>
      <c r="DO5" s="751"/>
      <c r="DP5" s="752"/>
      <c r="DQ5" s="720" t="s">
        <v>391</v>
      </c>
      <c r="DR5" s="721"/>
      <c r="DS5" s="721"/>
      <c r="DT5" s="721"/>
      <c r="DU5" s="722"/>
      <c r="DV5" s="720" t="s">
        <v>382</v>
      </c>
      <c r="DW5" s="721"/>
      <c r="DX5" s="721"/>
      <c r="DY5" s="721"/>
      <c r="DZ5" s="727"/>
      <c r="EA5" s="229"/>
    </row>
    <row r="6" spans="1:131" s="230"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9"/>
    </row>
    <row r="7" spans="1:131" s="230" customFormat="1" ht="26.25" customHeight="1" thickTop="1" x14ac:dyDescent="0.15">
      <c r="A7" s="231">
        <v>1</v>
      </c>
      <c r="B7" s="736" t="s">
        <v>392</v>
      </c>
      <c r="C7" s="737"/>
      <c r="D7" s="737"/>
      <c r="E7" s="737"/>
      <c r="F7" s="737"/>
      <c r="G7" s="737"/>
      <c r="H7" s="737"/>
      <c r="I7" s="737"/>
      <c r="J7" s="737"/>
      <c r="K7" s="737"/>
      <c r="L7" s="737"/>
      <c r="M7" s="737"/>
      <c r="N7" s="737"/>
      <c r="O7" s="737"/>
      <c r="P7" s="738"/>
      <c r="Q7" s="739">
        <v>10695</v>
      </c>
      <c r="R7" s="740"/>
      <c r="S7" s="740"/>
      <c r="T7" s="740"/>
      <c r="U7" s="740"/>
      <c r="V7" s="740">
        <v>9999</v>
      </c>
      <c r="W7" s="740"/>
      <c r="X7" s="740"/>
      <c r="Y7" s="740"/>
      <c r="Z7" s="740"/>
      <c r="AA7" s="740">
        <v>695</v>
      </c>
      <c r="AB7" s="740"/>
      <c r="AC7" s="740"/>
      <c r="AD7" s="740"/>
      <c r="AE7" s="741"/>
      <c r="AF7" s="742">
        <v>559</v>
      </c>
      <c r="AG7" s="743"/>
      <c r="AH7" s="743"/>
      <c r="AI7" s="743"/>
      <c r="AJ7" s="744"/>
      <c r="AK7" s="745">
        <v>77</v>
      </c>
      <c r="AL7" s="746"/>
      <c r="AM7" s="746"/>
      <c r="AN7" s="746"/>
      <c r="AO7" s="746"/>
      <c r="AP7" s="746">
        <v>5936</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1">
        <v>1</v>
      </c>
      <c r="BR7" s="232"/>
      <c r="BS7" s="733" t="s">
        <v>606</v>
      </c>
      <c r="BT7" s="734"/>
      <c r="BU7" s="734"/>
      <c r="BV7" s="734"/>
      <c r="BW7" s="734"/>
      <c r="BX7" s="734"/>
      <c r="BY7" s="734"/>
      <c r="BZ7" s="734"/>
      <c r="CA7" s="734"/>
      <c r="CB7" s="734"/>
      <c r="CC7" s="734"/>
      <c r="CD7" s="734"/>
      <c r="CE7" s="734"/>
      <c r="CF7" s="734"/>
      <c r="CG7" s="749"/>
      <c r="CH7" s="730" t="s">
        <v>596</v>
      </c>
      <c r="CI7" s="731"/>
      <c r="CJ7" s="731"/>
      <c r="CK7" s="731"/>
      <c r="CL7" s="732"/>
      <c r="CM7" s="730">
        <v>50</v>
      </c>
      <c r="CN7" s="731"/>
      <c r="CO7" s="731"/>
      <c r="CP7" s="731"/>
      <c r="CQ7" s="732"/>
      <c r="CR7" s="730">
        <v>50</v>
      </c>
      <c r="CS7" s="731"/>
      <c r="CT7" s="731"/>
      <c r="CU7" s="731"/>
      <c r="CV7" s="732"/>
      <c r="CW7" s="730" t="s">
        <v>596</v>
      </c>
      <c r="CX7" s="731"/>
      <c r="CY7" s="731"/>
      <c r="CZ7" s="731"/>
      <c r="DA7" s="732"/>
      <c r="DB7" s="730" t="s">
        <v>596</v>
      </c>
      <c r="DC7" s="731"/>
      <c r="DD7" s="731"/>
      <c r="DE7" s="731"/>
      <c r="DF7" s="732"/>
      <c r="DG7" s="730" t="s">
        <v>596</v>
      </c>
      <c r="DH7" s="731"/>
      <c r="DI7" s="731"/>
      <c r="DJ7" s="731"/>
      <c r="DK7" s="732"/>
      <c r="DL7" s="730" t="s">
        <v>596</v>
      </c>
      <c r="DM7" s="731"/>
      <c r="DN7" s="731"/>
      <c r="DO7" s="731"/>
      <c r="DP7" s="732"/>
      <c r="DQ7" s="730" t="s">
        <v>596</v>
      </c>
      <c r="DR7" s="731"/>
      <c r="DS7" s="731"/>
      <c r="DT7" s="731"/>
      <c r="DU7" s="732"/>
      <c r="DV7" s="733"/>
      <c r="DW7" s="734"/>
      <c r="DX7" s="734"/>
      <c r="DY7" s="734"/>
      <c r="DZ7" s="735"/>
      <c r="EA7" s="229"/>
    </row>
    <row r="8" spans="1:131" s="230" customFormat="1" ht="26.25" customHeight="1" x14ac:dyDescent="0.15">
      <c r="A8" s="233">
        <v>2</v>
      </c>
      <c r="B8" s="767" t="s">
        <v>393</v>
      </c>
      <c r="C8" s="768"/>
      <c r="D8" s="768"/>
      <c r="E8" s="768"/>
      <c r="F8" s="768"/>
      <c r="G8" s="768"/>
      <c r="H8" s="768"/>
      <c r="I8" s="768"/>
      <c r="J8" s="768"/>
      <c r="K8" s="768"/>
      <c r="L8" s="768"/>
      <c r="M8" s="768"/>
      <c r="N8" s="768"/>
      <c r="O8" s="768"/>
      <c r="P8" s="769"/>
      <c r="Q8" s="770">
        <v>96</v>
      </c>
      <c r="R8" s="771"/>
      <c r="S8" s="771"/>
      <c r="T8" s="771"/>
      <c r="U8" s="771"/>
      <c r="V8" s="771">
        <v>95</v>
      </c>
      <c r="W8" s="771"/>
      <c r="X8" s="771"/>
      <c r="Y8" s="771"/>
      <c r="Z8" s="771"/>
      <c r="AA8" s="771">
        <v>1</v>
      </c>
      <c r="AB8" s="771"/>
      <c r="AC8" s="771"/>
      <c r="AD8" s="771"/>
      <c r="AE8" s="772"/>
      <c r="AF8" s="773">
        <v>1</v>
      </c>
      <c r="AG8" s="774"/>
      <c r="AH8" s="774"/>
      <c r="AI8" s="774"/>
      <c r="AJ8" s="775"/>
      <c r="AK8" s="756">
        <v>24</v>
      </c>
      <c r="AL8" s="757"/>
      <c r="AM8" s="757"/>
      <c r="AN8" s="757"/>
      <c r="AO8" s="757"/>
      <c r="AP8" s="757">
        <v>26</v>
      </c>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3">
        <v>2</v>
      </c>
      <c r="BR8" s="234"/>
      <c r="BS8" s="760" t="s">
        <v>607</v>
      </c>
      <c r="BT8" s="761"/>
      <c r="BU8" s="761"/>
      <c r="BV8" s="761"/>
      <c r="BW8" s="761"/>
      <c r="BX8" s="761"/>
      <c r="BY8" s="761"/>
      <c r="BZ8" s="761"/>
      <c r="CA8" s="761"/>
      <c r="CB8" s="761"/>
      <c r="CC8" s="761"/>
      <c r="CD8" s="761"/>
      <c r="CE8" s="761"/>
      <c r="CF8" s="761"/>
      <c r="CG8" s="762"/>
      <c r="CH8" s="763">
        <v>-10</v>
      </c>
      <c r="CI8" s="764"/>
      <c r="CJ8" s="764"/>
      <c r="CK8" s="764"/>
      <c r="CL8" s="765"/>
      <c r="CM8" s="763">
        <v>7</v>
      </c>
      <c r="CN8" s="764"/>
      <c r="CO8" s="764"/>
      <c r="CP8" s="764"/>
      <c r="CQ8" s="765"/>
      <c r="CR8" s="763">
        <v>7</v>
      </c>
      <c r="CS8" s="764"/>
      <c r="CT8" s="764"/>
      <c r="CU8" s="764"/>
      <c r="CV8" s="765"/>
      <c r="CW8" s="763" t="s">
        <v>596</v>
      </c>
      <c r="CX8" s="764"/>
      <c r="CY8" s="764"/>
      <c r="CZ8" s="764"/>
      <c r="DA8" s="765"/>
      <c r="DB8" s="763" t="s">
        <v>596</v>
      </c>
      <c r="DC8" s="764"/>
      <c r="DD8" s="764"/>
      <c r="DE8" s="764"/>
      <c r="DF8" s="765"/>
      <c r="DG8" s="763" t="s">
        <v>596</v>
      </c>
      <c r="DH8" s="764"/>
      <c r="DI8" s="764"/>
      <c r="DJ8" s="764"/>
      <c r="DK8" s="765"/>
      <c r="DL8" s="763" t="s">
        <v>596</v>
      </c>
      <c r="DM8" s="764"/>
      <c r="DN8" s="764"/>
      <c r="DO8" s="764"/>
      <c r="DP8" s="765"/>
      <c r="DQ8" s="763" t="s">
        <v>596</v>
      </c>
      <c r="DR8" s="764"/>
      <c r="DS8" s="764"/>
      <c r="DT8" s="764"/>
      <c r="DU8" s="765"/>
      <c r="DV8" s="760"/>
      <c r="DW8" s="761"/>
      <c r="DX8" s="761"/>
      <c r="DY8" s="761"/>
      <c r="DZ8" s="766"/>
      <c r="EA8" s="229"/>
    </row>
    <row r="9" spans="1:131" s="230" customFormat="1" ht="26.25" customHeight="1" x14ac:dyDescent="0.15">
      <c r="A9" s="233">
        <v>3</v>
      </c>
      <c r="B9" s="767" t="s">
        <v>394</v>
      </c>
      <c r="C9" s="768"/>
      <c r="D9" s="768"/>
      <c r="E9" s="768"/>
      <c r="F9" s="768"/>
      <c r="G9" s="768"/>
      <c r="H9" s="768"/>
      <c r="I9" s="768"/>
      <c r="J9" s="768"/>
      <c r="K9" s="768"/>
      <c r="L9" s="768"/>
      <c r="M9" s="768"/>
      <c r="N9" s="768"/>
      <c r="O9" s="768"/>
      <c r="P9" s="769"/>
      <c r="Q9" s="770">
        <v>0</v>
      </c>
      <c r="R9" s="771"/>
      <c r="S9" s="771"/>
      <c r="T9" s="771"/>
      <c r="U9" s="771"/>
      <c r="V9" s="771">
        <v>0</v>
      </c>
      <c r="W9" s="771"/>
      <c r="X9" s="771"/>
      <c r="Y9" s="771"/>
      <c r="Z9" s="771"/>
      <c r="AA9" s="771">
        <v>0</v>
      </c>
      <c r="AB9" s="771"/>
      <c r="AC9" s="771"/>
      <c r="AD9" s="771"/>
      <c r="AE9" s="772"/>
      <c r="AF9" s="773">
        <v>0</v>
      </c>
      <c r="AG9" s="774"/>
      <c r="AH9" s="774"/>
      <c r="AI9" s="774"/>
      <c r="AJ9" s="775"/>
      <c r="AK9" s="756" t="s">
        <v>596</v>
      </c>
      <c r="AL9" s="757"/>
      <c r="AM9" s="757"/>
      <c r="AN9" s="757"/>
      <c r="AO9" s="757"/>
      <c r="AP9" s="757" t="s">
        <v>596</v>
      </c>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3">
        <v>3</v>
      </c>
      <c r="BR9" s="234"/>
      <c r="BS9" s="760" t="s">
        <v>608</v>
      </c>
      <c r="BT9" s="761"/>
      <c r="BU9" s="761"/>
      <c r="BV9" s="761"/>
      <c r="BW9" s="761"/>
      <c r="BX9" s="761"/>
      <c r="BY9" s="761"/>
      <c r="BZ9" s="761"/>
      <c r="CA9" s="761"/>
      <c r="CB9" s="761"/>
      <c r="CC9" s="761"/>
      <c r="CD9" s="761"/>
      <c r="CE9" s="761"/>
      <c r="CF9" s="761"/>
      <c r="CG9" s="762"/>
      <c r="CH9" s="763">
        <v>1</v>
      </c>
      <c r="CI9" s="764"/>
      <c r="CJ9" s="764"/>
      <c r="CK9" s="764"/>
      <c r="CL9" s="765"/>
      <c r="CM9" s="763">
        <v>18</v>
      </c>
      <c r="CN9" s="764"/>
      <c r="CO9" s="764"/>
      <c r="CP9" s="764"/>
      <c r="CQ9" s="765"/>
      <c r="CR9" s="763">
        <v>1</v>
      </c>
      <c r="CS9" s="764"/>
      <c r="CT9" s="764"/>
      <c r="CU9" s="764"/>
      <c r="CV9" s="765"/>
      <c r="CW9" s="763">
        <v>12</v>
      </c>
      <c r="CX9" s="764"/>
      <c r="CY9" s="764"/>
      <c r="CZ9" s="764"/>
      <c r="DA9" s="765"/>
      <c r="DB9" s="763" t="s">
        <v>596</v>
      </c>
      <c r="DC9" s="764"/>
      <c r="DD9" s="764"/>
      <c r="DE9" s="764"/>
      <c r="DF9" s="765"/>
      <c r="DG9" s="763" t="s">
        <v>596</v>
      </c>
      <c r="DH9" s="764"/>
      <c r="DI9" s="764"/>
      <c r="DJ9" s="764"/>
      <c r="DK9" s="765"/>
      <c r="DL9" s="763" t="s">
        <v>596</v>
      </c>
      <c r="DM9" s="764"/>
      <c r="DN9" s="764"/>
      <c r="DO9" s="764"/>
      <c r="DP9" s="765"/>
      <c r="DQ9" s="763" t="s">
        <v>596</v>
      </c>
      <c r="DR9" s="764"/>
      <c r="DS9" s="764"/>
      <c r="DT9" s="764"/>
      <c r="DU9" s="765"/>
      <c r="DV9" s="760"/>
      <c r="DW9" s="761"/>
      <c r="DX9" s="761"/>
      <c r="DY9" s="761"/>
      <c r="DZ9" s="766"/>
      <c r="EA9" s="229"/>
    </row>
    <row r="10" spans="1:131" s="230" customFormat="1" ht="26.25" customHeight="1" x14ac:dyDescent="0.15">
      <c r="A10" s="233">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3">
        <v>4</v>
      </c>
      <c r="BR10" s="234"/>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9"/>
    </row>
    <row r="11" spans="1:131" s="230" customFormat="1" ht="26.25" customHeight="1" x14ac:dyDescent="0.15">
      <c r="A11" s="233">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3">
        <v>5</v>
      </c>
      <c r="BR11" s="234"/>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9"/>
    </row>
    <row r="12" spans="1:131" s="230" customFormat="1" ht="26.25" customHeight="1" x14ac:dyDescent="0.15">
      <c r="A12" s="233">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3">
        <v>6</v>
      </c>
      <c r="BR12" s="234"/>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9"/>
    </row>
    <row r="13" spans="1:131" s="230" customFormat="1" ht="26.25" customHeight="1" x14ac:dyDescent="0.15">
      <c r="A13" s="233">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3">
        <v>7</v>
      </c>
      <c r="BR13" s="234"/>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9"/>
    </row>
    <row r="14" spans="1:131" s="230" customFormat="1" ht="26.25" customHeight="1" x14ac:dyDescent="0.15">
      <c r="A14" s="233">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3">
        <v>8</v>
      </c>
      <c r="BR14" s="234"/>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9"/>
    </row>
    <row r="15" spans="1:131" s="230" customFormat="1" ht="26.25" customHeight="1" x14ac:dyDescent="0.15">
      <c r="A15" s="233">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3">
        <v>9</v>
      </c>
      <c r="BR15" s="234"/>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9"/>
    </row>
    <row r="16" spans="1:131" s="230" customFormat="1" ht="26.25" customHeight="1" x14ac:dyDescent="0.15">
      <c r="A16" s="233">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3">
        <v>10</v>
      </c>
      <c r="BR16" s="234"/>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9"/>
    </row>
    <row r="17" spans="1:131" s="230" customFormat="1" ht="26.25" customHeight="1" x14ac:dyDescent="0.15">
      <c r="A17" s="233">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3">
        <v>11</v>
      </c>
      <c r="BR17" s="234"/>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9"/>
    </row>
    <row r="18" spans="1:131" s="230" customFormat="1" ht="26.25" customHeight="1" x14ac:dyDescent="0.15">
      <c r="A18" s="233">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3">
        <v>12</v>
      </c>
      <c r="BR18" s="234"/>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9"/>
    </row>
    <row r="19" spans="1:131" s="230" customFormat="1" ht="26.25" customHeight="1" x14ac:dyDescent="0.15">
      <c r="A19" s="233">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3">
        <v>13</v>
      </c>
      <c r="BR19" s="234"/>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9"/>
    </row>
    <row r="20" spans="1:131" s="230" customFormat="1" ht="26.25" customHeight="1" x14ac:dyDescent="0.15">
      <c r="A20" s="233">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3">
        <v>14</v>
      </c>
      <c r="BR20" s="234"/>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9"/>
    </row>
    <row r="21" spans="1:131" s="230" customFormat="1" ht="26.25" customHeight="1" thickBot="1" x14ac:dyDescent="0.2">
      <c r="A21" s="233">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3">
        <v>15</v>
      </c>
      <c r="BR21" s="234"/>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9"/>
    </row>
    <row r="22" spans="1:131" s="230" customFormat="1" ht="26.25" customHeight="1" x14ac:dyDescent="0.15">
      <c r="A22" s="233">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395</v>
      </c>
      <c r="BA22" s="793"/>
      <c r="BB22" s="793"/>
      <c r="BC22" s="793"/>
      <c r="BD22" s="794"/>
      <c r="BE22" s="227"/>
      <c r="BF22" s="227"/>
      <c r="BG22" s="227"/>
      <c r="BH22" s="227"/>
      <c r="BI22" s="227"/>
      <c r="BJ22" s="227"/>
      <c r="BK22" s="227"/>
      <c r="BL22" s="227"/>
      <c r="BM22" s="227"/>
      <c r="BN22" s="227"/>
      <c r="BO22" s="227"/>
      <c r="BP22" s="227"/>
      <c r="BQ22" s="233">
        <v>16</v>
      </c>
      <c r="BR22" s="234"/>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9"/>
    </row>
    <row r="23" spans="1:131" s="230" customFormat="1" ht="26.25" customHeight="1" thickBot="1" x14ac:dyDescent="0.2">
      <c r="A23" s="235" t="s">
        <v>396</v>
      </c>
      <c r="B23" s="776" t="s">
        <v>397</v>
      </c>
      <c r="C23" s="777"/>
      <c r="D23" s="777"/>
      <c r="E23" s="777"/>
      <c r="F23" s="777"/>
      <c r="G23" s="777"/>
      <c r="H23" s="777"/>
      <c r="I23" s="777"/>
      <c r="J23" s="777"/>
      <c r="K23" s="777"/>
      <c r="L23" s="777"/>
      <c r="M23" s="777"/>
      <c r="N23" s="777"/>
      <c r="O23" s="777"/>
      <c r="P23" s="778"/>
      <c r="Q23" s="779">
        <v>10765</v>
      </c>
      <c r="R23" s="780"/>
      <c r="S23" s="780"/>
      <c r="T23" s="780"/>
      <c r="U23" s="780"/>
      <c r="V23" s="780">
        <v>10069</v>
      </c>
      <c r="W23" s="780"/>
      <c r="X23" s="780"/>
      <c r="Y23" s="780"/>
      <c r="Z23" s="780"/>
      <c r="AA23" s="780">
        <v>697</v>
      </c>
      <c r="AB23" s="780"/>
      <c r="AC23" s="780"/>
      <c r="AD23" s="780"/>
      <c r="AE23" s="781"/>
      <c r="AF23" s="782">
        <v>560</v>
      </c>
      <c r="AG23" s="780"/>
      <c r="AH23" s="780"/>
      <c r="AI23" s="780"/>
      <c r="AJ23" s="783"/>
      <c r="AK23" s="784"/>
      <c r="AL23" s="785"/>
      <c r="AM23" s="785"/>
      <c r="AN23" s="785"/>
      <c r="AO23" s="785"/>
      <c r="AP23" s="780">
        <v>5962</v>
      </c>
      <c r="AQ23" s="780"/>
      <c r="AR23" s="780"/>
      <c r="AS23" s="780"/>
      <c r="AT23" s="780"/>
      <c r="AU23" s="796"/>
      <c r="AV23" s="796"/>
      <c r="AW23" s="796"/>
      <c r="AX23" s="796"/>
      <c r="AY23" s="797"/>
      <c r="AZ23" s="798" t="s">
        <v>398</v>
      </c>
      <c r="BA23" s="799"/>
      <c r="BB23" s="799"/>
      <c r="BC23" s="799"/>
      <c r="BD23" s="800"/>
      <c r="BE23" s="227"/>
      <c r="BF23" s="227"/>
      <c r="BG23" s="227"/>
      <c r="BH23" s="227"/>
      <c r="BI23" s="227"/>
      <c r="BJ23" s="227"/>
      <c r="BK23" s="227"/>
      <c r="BL23" s="227"/>
      <c r="BM23" s="227"/>
      <c r="BN23" s="227"/>
      <c r="BO23" s="227"/>
      <c r="BP23" s="227"/>
      <c r="BQ23" s="233">
        <v>17</v>
      </c>
      <c r="BR23" s="234"/>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9"/>
    </row>
    <row r="24" spans="1:131" s="230" customFormat="1" ht="26.25" customHeight="1" x14ac:dyDescent="0.15">
      <c r="A24" s="795" t="s">
        <v>399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3">
        <v>18</v>
      </c>
      <c r="BR24" s="234"/>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9"/>
    </row>
    <row r="25" spans="1:131" ht="26.25" customHeight="1" thickBot="1" x14ac:dyDescent="0.2">
      <c r="A25" s="712" t="s">
        <v>400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6"/>
      <c r="BP25" s="236"/>
      <c r="BQ25" s="233">
        <v>19</v>
      </c>
      <c r="BR25" s="234"/>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15">
      <c r="A26" s="714" t="s">
        <v>375</v>
      </c>
      <c r="B26" s="715"/>
      <c r="C26" s="715"/>
      <c r="D26" s="715"/>
      <c r="E26" s="715"/>
      <c r="F26" s="715"/>
      <c r="G26" s="715"/>
      <c r="H26" s="715"/>
      <c r="I26" s="715"/>
      <c r="J26" s="715"/>
      <c r="K26" s="715"/>
      <c r="L26" s="715"/>
      <c r="M26" s="715"/>
      <c r="N26" s="715"/>
      <c r="O26" s="715"/>
      <c r="P26" s="716"/>
      <c r="Q26" s="720" t="s">
        <v>401</v>
      </c>
      <c r="R26" s="721"/>
      <c r="S26" s="721"/>
      <c r="T26" s="721"/>
      <c r="U26" s="722"/>
      <c r="V26" s="720" t="s">
        <v>402</v>
      </c>
      <c r="W26" s="721"/>
      <c r="X26" s="721"/>
      <c r="Y26" s="721"/>
      <c r="Z26" s="722"/>
      <c r="AA26" s="720" t="s">
        <v>403</v>
      </c>
      <c r="AB26" s="721"/>
      <c r="AC26" s="721"/>
      <c r="AD26" s="721"/>
      <c r="AE26" s="721"/>
      <c r="AF26" s="801" t="s">
        <v>404</v>
      </c>
      <c r="AG26" s="802"/>
      <c r="AH26" s="802"/>
      <c r="AI26" s="802"/>
      <c r="AJ26" s="803"/>
      <c r="AK26" s="721" t="s">
        <v>405</v>
      </c>
      <c r="AL26" s="721"/>
      <c r="AM26" s="721"/>
      <c r="AN26" s="721"/>
      <c r="AO26" s="722"/>
      <c r="AP26" s="720" t="s">
        <v>406</v>
      </c>
      <c r="AQ26" s="721"/>
      <c r="AR26" s="721"/>
      <c r="AS26" s="721"/>
      <c r="AT26" s="722"/>
      <c r="AU26" s="720" t="s">
        <v>407</v>
      </c>
      <c r="AV26" s="721"/>
      <c r="AW26" s="721"/>
      <c r="AX26" s="721"/>
      <c r="AY26" s="722"/>
      <c r="AZ26" s="720" t="s">
        <v>408</v>
      </c>
      <c r="BA26" s="721"/>
      <c r="BB26" s="721"/>
      <c r="BC26" s="721"/>
      <c r="BD26" s="722"/>
      <c r="BE26" s="720" t="s">
        <v>382</v>
      </c>
      <c r="BF26" s="721"/>
      <c r="BG26" s="721"/>
      <c r="BH26" s="721"/>
      <c r="BI26" s="727"/>
      <c r="BJ26" s="226"/>
      <c r="BK26" s="226"/>
      <c r="BL26" s="226"/>
      <c r="BM26" s="226"/>
      <c r="BN26" s="226"/>
      <c r="BO26" s="236"/>
      <c r="BP26" s="236"/>
      <c r="BQ26" s="233">
        <v>20</v>
      </c>
      <c r="BR26" s="234"/>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6"/>
      <c r="BP27" s="236"/>
      <c r="BQ27" s="233">
        <v>21</v>
      </c>
      <c r="BR27" s="234"/>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15">
      <c r="A28" s="237">
        <v>1</v>
      </c>
      <c r="B28" s="736" t="s">
        <v>409</v>
      </c>
      <c r="C28" s="737"/>
      <c r="D28" s="737"/>
      <c r="E28" s="737"/>
      <c r="F28" s="737"/>
      <c r="G28" s="737"/>
      <c r="H28" s="737"/>
      <c r="I28" s="737"/>
      <c r="J28" s="737"/>
      <c r="K28" s="737"/>
      <c r="L28" s="737"/>
      <c r="M28" s="737"/>
      <c r="N28" s="737"/>
      <c r="O28" s="737"/>
      <c r="P28" s="738"/>
      <c r="Q28" s="809">
        <v>1113</v>
      </c>
      <c r="R28" s="810"/>
      <c r="S28" s="810"/>
      <c r="T28" s="810"/>
      <c r="U28" s="810"/>
      <c r="V28" s="810">
        <v>1105</v>
      </c>
      <c r="W28" s="810"/>
      <c r="X28" s="810"/>
      <c r="Y28" s="810"/>
      <c r="Z28" s="810"/>
      <c r="AA28" s="810">
        <v>8</v>
      </c>
      <c r="AB28" s="810"/>
      <c r="AC28" s="810"/>
      <c r="AD28" s="810"/>
      <c r="AE28" s="811"/>
      <c r="AF28" s="812">
        <v>8</v>
      </c>
      <c r="AG28" s="810"/>
      <c r="AH28" s="810"/>
      <c r="AI28" s="810"/>
      <c r="AJ28" s="813"/>
      <c r="AK28" s="814">
        <v>53</v>
      </c>
      <c r="AL28" s="815"/>
      <c r="AM28" s="815"/>
      <c r="AN28" s="815"/>
      <c r="AO28" s="815"/>
      <c r="AP28" s="815" t="s">
        <v>596</v>
      </c>
      <c r="AQ28" s="815"/>
      <c r="AR28" s="815"/>
      <c r="AS28" s="815"/>
      <c r="AT28" s="815"/>
      <c r="AU28" s="815" t="s">
        <v>596</v>
      </c>
      <c r="AV28" s="815"/>
      <c r="AW28" s="815"/>
      <c r="AX28" s="815"/>
      <c r="AY28" s="815"/>
      <c r="AZ28" s="816" t="s">
        <v>596</v>
      </c>
      <c r="BA28" s="816"/>
      <c r="BB28" s="816"/>
      <c r="BC28" s="816"/>
      <c r="BD28" s="816"/>
      <c r="BE28" s="807"/>
      <c r="BF28" s="807"/>
      <c r="BG28" s="807"/>
      <c r="BH28" s="807"/>
      <c r="BI28" s="808"/>
      <c r="BJ28" s="226"/>
      <c r="BK28" s="226"/>
      <c r="BL28" s="226"/>
      <c r="BM28" s="226"/>
      <c r="BN28" s="226"/>
      <c r="BO28" s="236"/>
      <c r="BP28" s="236"/>
      <c r="BQ28" s="233">
        <v>22</v>
      </c>
      <c r="BR28" s="234"/>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15">
      <c r="A29" s="237">
        <v>2</v>
      </c>
      <c r="B29" s="767" t="s">
        <v>410</v>
      </c>
      <c r="C29" s="768"/>
      <c r="D29" s="768"/>
      <c r="E29" s="768"/>
      <c r="F29" s="768"/>
      <c r="G29" s="768"/>
      <c r="H29" s="768"/>
      <c r="I29" s="768"/>
      <c r="J29" s="768"/>
      <c r="K29" s="768"/>
      <c r="L29" s="768"/>
      <c r="M29" s="768"/>
      <c r="N29" s="768"/>
      <c r="O29" s="768"/>
      <c r="P29" s="769"/>
      <c r="Q29" s="770">
        <v>282</v>
      </c>
      <c r="R29" s="771"/>
      <c r="S29" s="771"/>
      <c r="T29" s="771"/>
      <c r="U29" s="771"/>
      <c r="V29" s="771">
        <v>275</v>
      </c>
      <c r="W29" s="771"/>
      <c r="X29" s="771"/>
      <c r="Y29" s="771"/>
      <c r="Z29" s="771"/>
      <c r="AA29" s="771">
        <v>7</v>
      </c>
      <c r="AB29" s="771"/>
      <c r="AC29" s="771"/>
      <c r="AD29" s="771"/>
      <c r="AE29" s="772"/>
      <c r="AF29" s="773">
        <v>1</v>
      </c>
      <c r="AG29" s="774"/>
      <c r="AH29" s="774"/>
      <c r="AI29" s="774"/>
      <c r="AJ29" s="775"/>
      <c r="AK29" s="821">
        <v>79</v>
      </c>
      <c r="AL29" s="817"/>
      <c r="AM29" s="817"/>
      <c r="AN29" s="817"/>
      <c r="AO29" s="817"/>
      <c r="AP29" s="817">
        <v>35</v>
      </c>
      <c r="AQ29" s="817"/>
      <c r="AR29" s="817"/>
      <c r="AS29" s="817"/>
      <c r="AT29" s="817"/>
      <c r="AU29" s="817">
        <v>2</v>
      </c>
      <c r="AV29" s="817"/>
      <c r="AW29" s="817"/>
      <c r="AX29" s="817"/>
      <c r="AY29" s="817"/>
      <c r="AZ29" s="818" t="s">
        <v>596</v>
      </c>
      <c r="BA29" s="818"/>
      <c r="BB29" s="818"/>
      <c r="BC29" s="818"/>
      <c r="BD29" s="818"/>
      <c r="BE29" s="819"/>
      <c r="BF29" s="819"/>
      <c r="BG29" s="819"/>
      <c r="BH29" s="819"/>
      <c r="BI29" s="820"/>
      <c r="BJ29" s="226"/>
      <c r="BK29" s="226"/>
      <c r="BL29" s="226"/>
      <c r="BM29" s="226"/>
      <c r="BN29" s="226"/>
      <c r="BO29" s="236"/>
      <c r="BP29" s="236"/>
      <c r="BQ29" s="233">
        <v>23</v>
      </c>
      <c r="BR29" s="234"/>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15">
      <c r="A30" s="237">
        <v>3</v>
      </c>
      <c r="B30" s="767" t="s">
        <v>411</v>
      </c>
      <c r="C30" s="768"/>
      <c r="D30" s="768"/>
      <c r="E30" s="768"/>
      <c r="F30" s="768"/>
      <c r="G30" s="768"/>
      <c r="H30" s="768"/>
      <c r="I30" s="768"/>
      <c r="J30" s="768"/>
      <c r="K30" s="768"/>
      <c r="L30" s="768"/>
      <c r="M30" s="768"/>
      <c r="N30" s="768"/>
      <c r="O30" s="768"/>
      <c r="P30" s="769"/>
      <c r="Q30" s="770">
        <v>164</v>
      </c>
      <c r="R30" s="771"/>
      <c r="S30" s="771"/>
      <c r="T30" s="771"/>
      <c r="U30" s="771"/>
      <c r="V30" s="771">
        <v>164</v>
      </c>
      <c r="W30" s="771"/>
      <c r="X30" s="771"/>
      <c r="Y30" s="771"/>
      <c r="Z30" s="771"/>
      <c r="AA30" s="771">
        <v>0</v>
      </c>
      <c r="AB30" s="771"/>
      <c r="AC30" s="771"/>
      <c r="AD30" s="771"/>
      <c r="AE30" s="772"/>
      <c r="AF30" s="773">
        <v>0</v>
      </c>
      <c r="AG30" s="774"/>
      <c r="AH30" s="774"/>
      <c r="AI30" s="774"/>
      <c r="AJ30" s="775"/>
      <c r="AK30" s="821">
        <v>32</v>
      </c>
      <c r="AL30" s="817"/>
      <c r="AM30" s="817"/>
      <c r="AN30" s="817"/>
      <c r="AO30" s="817"/>
      <c r="AP30" s="817" t="s">
        <v>596</v>
      </c>
      <c r="AQ30" s="817"/>
      <c r="AR30" s="817"/>
      <c r="AS30" s="817"/>
      <c r="AT30" s="817"/>
      <c r="AU30" s="817" t="s">
        <v>596</v>
      </c>
      <c r="AV30" s="817"/>
      <c r="AW30" s="817"/>
      <c r="AX30" s="817"/>
      <c r="AY30" s="817"/>
      <c r="AZ30" s="818" t="s">
        <v>596</v>
      </c>
      <c r="BA30" s="818"/>
      <c r="BB30" s="818"/>
      <c r="BC30" s="818"/>
      <c r="BD30" s="818"/>
      <c r="BE30" s="819"/>
      <c r="BF30" s="819"/>
      <c r="BG30" s="819"/>
      <c r="BH30" s="819"/>
      <c r="BI30" s="820"/>
      <c r="BJ30" s="226"/>
      <c r="BK30" s="226"/>
      <c r="BL30" s="226"/>
      <c r="BM30" s="226"/>
      <c r="BN30" s="226"/>
      <c r="BO30" s="236"/>
      <c r="BP30" s="236"/>
      <c r="BQ30" s="233">
        <v>24</v>
      </c>
      <c r="BR30" s="234"/>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15">
      <c r="A31" s="237">
        <v>4</v>
      </c>
      <c r="B31" s="767" t="s">
        <v>412</v>
      </c>
      <c r="C31" s="768"/>
      <c r="D31" s="768"/>
      <c r="E31" s="768"/>
      <c r="F31" s="768"/>
      <c r="G31" s="768"/>
      <c r="H31" s="768"/>
      <c r="I31" s="768"/>
      <c r="J31" s="768"/>
      <c r="K31" s="768"/>
      <c r="L31" s="768"/>
      <c r="M31" s="768"/>
      <c r="N31" s="768"/>
      <c r="O31" s="768"/>
      <c r="P31" s="769"/>
      <c r="Q31" s="770">
        <v>178</v>
      </c>
      <c r="R31" s="771"/>
      <c r="S31" s="771"/>
      <c r="T31" s="771"/>
      <c r="U31" s="771"/>
      <c r="V31" s="771">
        <v>177</v>
      </c>
      <c r="W31" s="771"/>
      <c r="X31" s="771"/>
      <c r="Y31" s="771"/>
      <c r="Z31" s="771"/>
      <c r="AA31" s="771">
        <v>1</v>
      </c>
      <c r="AB31" s="771"/>
      <c r="AC31" s="771"/>
      <c r="AD31" s="771"/>
      <c r="AE31" s="772"/>
      <c r="AF31" s="773">
        <v>1</v>
      </c>
      <c r="AG31" s="774"/>
      <c r="AH31" s="774"/>
      <c r="AI31" s="774"/>
      <c r="AJ31" s="775"/>
      <c r="AK31" s="821">
        <v>47</v>
      </c>
      <c r="AL31" s="817"/>
      <c r="AM31" s="817"/>
      <c r="AN31" s="817"/>
      <c r="AO31" s="817"/>
      <c r="AP31" s="817" t="s">
        <v>596</v>
      </c>
      <c r="AQ31" s="817"/>
      <c r="AR31" s="817"/>
      <c r="AS31" s="817"/>
      <c r="AT31" s="817"/>
      <c r="AU31" s="817" t="s">
        <v>596</v>
      </c>
      <c r="AV31" s="817"/>
      <c r="AW31" s="817"/>
      <c r="AX31" s="817"/>
      <c r="AY31" s="817"/>
      <c r="AZ31" s="818" t="s">
        <v>596</v>
      </c>
      <c r="BA31" s="818"/>
      <c r="BB31" s="818"/>
      <c r="BC31" s="818"/>
      <c r="BD31" s="818"/>
      <c r="BE31" s="819"/>
      <c r="BF31" s="819"/>
      <c r="BG31" s="819"/>
      <c r="BH31" s="819"/>
      <c r="BI31" s="820"/>
      <c r="BJ31" s="226"/>
      <c r="BK31" s="226"/>
      <c r="BL31" s="226"/>
      <c r="BM31" s="226"/>
      <c r="BN31" s="226"/>
      <c r="BO31" s="236"/>
      <c r="BP31" s="236"/>
      <c r="BQ31" s="233">
        <v>25</v>
      </c>
      <c r="BR31" s="234"/>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15">
      <c r="A32" s="237">
        <v>5</v>
      </c>
      <c r="B32" s="767" t="s">
        <v>413</v>
      </c>
      <c r="C32" s="768"/>
      <c r="D32" s="768"/>
      <c r="E32" s="768"/>
      <c r="F32" s="768"/>
      <c r="G32" s="768"/>
      <c r="H32" s="768"/>
      <c r="I32" s="768"/>
      <c r="J32" s="768"/>
      <c r="K32" s="768"/>
      <c r="L32" s="768"/>
      <c r="M32" s="768"/>
      <c r="N32" s="768"/>
      <c r="O32" s="768"/>
      <c r="P32" s="769"/>
      <c r="Q32" s="770">
        <v>1400</v>
      </c>
      <c r="R32" s="771"/>
      <c r="S32" s="771"/>
      <c r="T32" s="771"/>
      <c r="U32" s="771"/>
      <c r="V32" s="771">
        <v>1354</v>
      </c>
      <c r="W32" s="771"/>
      <c r="X32" s="771"/>
      <c r="Y32" s="771"/>
      <c r="Z32" s="771"/>
      <c r="AA32" s="771">
        <v>46</v>
      </c>
      <c r="AB32" s="771"/>
      <c r="AC32" s="771"/>
      <c r="AD32" s="771"/>
      <c r="AE32" s="772"/>
      <c r="AF32" s="773">
        <v>46</v>
      </c>
      <c r="AG32" s="774"/>
      <c r="AH32" s="774"/>
      <c r="AI32" s="774"/>
      <c r="AJ32" s="775"/>
      <c r="AK32" s="821">
        <v>224</v>
      </c>
      <c r="AL32" s="817"/>
      <c r="AM32" s="817"/>
      <c r="AN32" s="817"/>
      <c r="AO32" s="817"/>
      <c r="AP32" s="817" t="s">
        <v>596</v>
      </c>
      <c r="AQ32" s="817"/>
      <c r="AR32" s="817"/>
      <c r="AS32" s="817"/>
      <c r="AT32" s="817"/>
      <c r="AU32" s="817" t="s">
        <v>596</v>
      </c>
      <c r="AV32" s="817"/>
      <c r="AW32" s="817"/>
      <c r="AX32" s="817"/>
      <c r="AY32" s="817"/>
      <c r="AZ32" s="818" t="s">
        <v>596</v>
      </c>
      <c r="BA32" s="818"/>
      <c r="BB32" s="818"/>
      <c r="BC32" s="818"/>
      <c r="BD32" s="818"/>
      <c r="BE32" s="819"/>
      <c r="BF32" s="819"/>
      <c r="BG32" s="819"/>
      <c r="BH32" s="819"/>
      <c r="BI32" s="820"/>
      <c r="BJ32" s="226"/>
      <c r="BK32" s="226"/>
      <c r="BL32" s="226"/>
      <c r="BM32" s="226"/>
      <c r="BN32" s="226"/>
      <c r="BO32" s="236"/>
      <c r="BP32" s="236"/>
      <c r="BQ32" s="233">
        <v>26</v>
      </c>
      <c r="BR32" s="234"/>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15">
      <c r="A33" s="237">
        <v>6</v>
      </c>
      <c r="B33" s="767" t="s">
        <v>414</v>
      </c>
      <c r="C33" s="768"/>
      <c r="D33" s="768"/>
      <c r="E33" s="768"/>
      <c r="F33" s="768"/>
      <c r="G33" s="768"/>
      <c r="H33" s="768"/>
      <c r="I33" s="768"/>
      <c r="J33" s="768"/>
      <c r="K33" s="768"/>
      <c r="L33" s="768"/>
      <c r="M33" s="768"/>
      <c r="N33" s="768"/>
      <c r="O33" s="768"/>
      <c r="P33" s="769"/>
      <c r="Q33" s="770">
        <v>401</v>
      </c>
      <c r="R33" s="771"/>
      <c r="S33" s="771"/>
      <c r="T33" s="771"/>
      <c r="U33" s="771"/>
      <c r="V33" s="771">
        <v>363</v>
      </c>
      <c r="W33" s="771"/>
      <c r="X33" s="771"/>
      <c r="Y33" s="771"/>
      <c r="Z33" s="771"/>
      <c r="AA33" s="771">
        <v>38</v>
      </c>
      <c r="AB33" s="771"/>
      <c r="AC33" s="771"/>
      <c r="AD33" s="771"/>
      <c r="AE33" s="772"/>
      <c r="AF33" s="773">
        <v>129</v>
      </c>
      <c r="AG33" s="774"/>
      <c r="AH33" s="774"/>
      <c r="AI33" s="774"/>
      <c r="AJ33" s="775"/>
      <c r="AK33" s="821">
        <v>59</v>
      </c>
      <c r="AL33" s="817"/>
      <c r="AM33" s="817"/>
      <c r="AN33" s="817"/>
      <c r="AO33" s="817"/>
      <c r="AP33" s="817">
        <v>756</v>
      </c>
      <c r="AQ33" s="817"/>
      <c r="AR33" s="817"/>
      <c r="AS33" s="817"/>
      <c r="AT33" s="817"/>
      <c r="AU33" s="817">
        <v>335</v>
      </c>
      <c r="AV33" s="817"/>
      <c r="AW33" s="817"/>
      <c r="AX33" s="817"/>
      <c r="AY33" s="817"/>
      <c r="AZ33" s="818" t="s">
        <v>596</v>
      </c>
      <c r="BA33" s="818"/>
      <c r="BB33" s="818"/>
      <c r="BC33" s="818"/>
      <c r="BD33" s="818"/>
      <c r="BE33" s="819" t="s">
        <v>415</v>
      </c>
      <c r="BF33" s="819"/>
      <c r="BG33" s="819"/>
      <c r="BH33" s="819"/>
      <c r="BI33" s="820"/>
      <c r="BJ33" s="226"/>
      <c r="BK33" s="226"/>
      <c r="BL33" s="226"/>
      <c r="BM33" s="226"/>
      <c r="BN33" s="226"/>
      <c r="BO33" s="236"/>
      <c r="BP33" s="236"/>
      <c r="BQ33" s="233">
        <v>27</v>
      </c>
      <c r="BR33" s="234"/>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15">
      <c r="A34" s="237">
        <v>7</v>
      </c>
      <c r="B34" s="767" t="s">
        <v>416</v>
      </c>
      <c r="C34" s="768"/>
      <c r="D34" s="768"/>
      <c r="E34" s="768"/>
      <c r="F34" s="768"/>
      <c r="G34" s="768"/>
      <c r="H34" s="768"/>
      <c r="I34" s="768"/>
      <c r="J34" s="768"/>
      <c r="K34" s="768"/>
      <c r="L34" s="768"/>
      <c r="M34" s="768"/>
      <c r="N34" s="768"/>
      <c r="O34" s="768"/>
      <c r="P34" s="769"/>
      <c r="Q34" s="770">
        <v>12</v>
      </c>
      <c r="R34" s="771"/>
      <c r="S34" s="771"/>
      <c r="T34" s="771"/>
      <c r="U34" s="771"/>
      <c r="V34" s="771">
        <v>12</v>
      </c>
      <c r="W34" s="771"/>
      <c r="X34" s="771"/>
      <c r="Y34" s="771"/>
      <c r="Z34" s="771"/>
      <c r="AA34" s="771">
        <v>0</v>
      </c>
      <c r="AB34" s="771"/>
      <c r="AC34" s="771"/>
      <c r="AD34" s="771"/>
      <c r="AE34" s="772"/>
      <c r="AF34" s="773">
        <v>0</v>
      </c>
      <c r="AG34" s="774"/>
      <c r="AH34" s="774"/>
      <c r="AI34" s="774"/>
      <c r="AJ34" s="775"/>
      <c r="AK34" s="821">
        <v>5</v>
      </c>
      <c r="AL34" s="817"/>
      <c r="AM34" s="817"/>
      <c r="AN34" s="817"/>
      <c r="AO34" s="817"/>
      <c r="AP34" s="817">
        <v>8</v>
      </c>
      <c r="AQ34" s="817"/>
      <c r="AR34" s="817"/>
      <c r="AS34" s="817"/>
      <c r="AT34" s="817"/>
      <c r="AU34" s="817">
        <v>6</v>
      </c>
      <c r="AV34" s="817"/>
      <c r="AW34" s="817"/>
      <c r="AX34" s="817"/>
      <c r="AY34" s="817"/>
      <c r="AZ34" s="818" t="s">
        <v>596</v>
      </c>
      <c r="BA34" s="818"/>
      <c r="BB34" s="818"/>
      <c r="BC34" s="818"/>
      <c r="BD34" s="818"/>
      <c r="BE34" s="819" t="s">
        <v>417</v>
      </c>
      <c r="BF34" s="819"/>
      <c r="BG34" s="819"/>
      <c r="BH34" s="819"/>
      <c r="BI34" s="820"/>
      <c r="BJ34" s="226"/>
      <c r="BK34" s="226"/>
      <c r="BL34" s="226"/>
      <c r="BM34" s="226"/>
      <c r="BN34" s="226"/>
      <c r="BO34" s="236"/>
      <c r="BP34" s="236"/>
      <c r="BQ34" s="233">
        <v>28</v>
      </c>
      <c r="BR34" s="234"/>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15">
      <c r="A35" s="237">
        <v>8</v>
      </c>
      <c r="B35" s="767" t="s">
        <v>418</v>
      </c>
      <c r="C35" s="768"/>
      <c r="D35" s="768"/>
      <c r="E35" s="768"/>
      <c r="F35" s="768"/>
      <c r="G35" s="768"/>
      <c r="H35" s="768"/>
      <c r="I35" s="768"/>
      <c r="J35" s="768"/>
      <c r="K35" s="768"/>
      <c r="L35" s="768"/>
      <c r="M35" s="768"/>
      <c r="N35" s="768"/>
      <c r="O35" s="768"/>
      <c r="P35" s="769"/>
      <c r="Q35" s="770">
        <v>333</v>
      </c>
      <c r="R35" s="771"/>
      <c r="S35" s="771"/>
      <c r="T35" s="771"/>
      <c r="U35" s="771"/>
      <c r="V35" s="771">
        <v>319</v>
      </c>
      <c r="W35" s="771"/>
      <c r="X35" s="771"/>
      <c r="Y35" s="771"/>
      <c r="Z35" s="771"/>
      <c r="AA35" s="771">
        <v>14</v>
      </c>
      <c r="AB35" s="771"/>
      <c r="AC35" s="771"/>
      <c r="AD35" s="771"/>
      <c r="AE35" s="772"/>
      <c r="AF35" s="773">
        <v>0</v>
      </c>
      <c r="AG35" s="774"/>
      <c r="AH35" s="774"/>
      <c r="AI35" s="774"/>
      <c r="AJ35" s="775"/>
      <c r="AK35" s="821">
        <v>208</v>
      </c>
      <c r="AL35" s="817"/>
      <c r="AM35" s="817"/>
      <c r="AN35" s="817"/>
      <c r="AO35" s="817"/>
      <c r="AP35" s="817">
        <v>801</v>
      </c>
      <c r="AQ35" s="817"/>
      <c r="AR35" s="817"/>
      <c r="AS35" s="817"/>
      <c r="AT35" s="817"/>
      <c r="AU35" s="817">
        <v>538</v>
      </c>
      <c r="AV35" s="817"/>
      <c r="AW35" s="817"/>
      <c r="AX35" s="817"/>
      <c r="AY35" s="817"/>
      <c r="AZ35" s="818" t="s">
        <v>596</v>
      </c>
      <c r="BA35" s="818"/>
      <c r="BB35" s="818"/>
      <c r="BC35" s="818"/>
      <c r="BD35" s="818"/>
      <c r="BE35" s="819" t="s">
        <v>419</v>
      </c>
      <c r="BF35" s="819"/>
      <c r="BG35" s="819"/>
      <c r="BH35" s="819"/>
      <c r="BI35" s="820"/>
      <c r="BJ35" s="226"/>
      <c r="BK35" s="226"/>
      <c r="BL35" s="226"/>
      <c r="BM35" s="226"/>
      <c r="BN35" s="226"/>
      <c r="BO35" s="236"/>
      <c r="BP35" s="236"/>
      <c r="BQ35" s="233">
        <v>29</v>
      </c>
      <c r="BR35" s="234"/>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15">
      <c r="A36" s="237">
        <v>9</v>
      </c>
      <c r="B36" s="767" t="s">
        <v>420</v>
      </c>
      <c r="C36" s="768"/>
      <c r="D36" s="768"/>
      <c r="E36" s="768"/>
      <c r="F36" s="768"/>
      <c r="G36" s="768"/>
      <c r="H36" s="768"/>
      <c r="I36" s="768"/>
      <c r="J36" s="768"/>
      <c r="K36" s="768"/>
      <c r="L36" s="768"/>
      <c r="M36" s="768"/>
      <c r="N36" s="768"/>
      <c r="O36" s="768"/>
      <c r="P36" s="769"/>
      <c r="Q36" s="770">
        <v>213</v>
      </c>
      <c r="R36" s="771"/>
      <c r="S36" s="771"/>
      <c r="T36" s="771"/>
      <c r="U36" s="771"/>
      <c r="V36" s="771">
        <v>197</v>
      </c>
      <c r="W36" s="771"/>
      <c r="X36" s="771"/>
      <c r="Y36" s="771"/>
      <c r="Z36" s="771"/>
      <c r="AA36" s="771">
        <v>17</v>
      </c>
      <c r="AB36" s="771"/>
      <c r="AC36" s="771"/>
      <c r="AD36" s="771"/>
      <c r="AE36" s="772"/>
      <c r="AF36" s="773">
        <v>0</v>
      </c>
      <c r="AG36" s="774"/>
      <c r="AH36" s="774"/>
      <c r="AI36" s="774"/>
      <c r="AJ36" s="775"/>
      <c r="AK36" s="821">
        <v>106</v>
      </c>
      <c r="AL36" s="817"/>
      <c r="AM36" s="817"/>
      <c r="AN36" s="817"/>
      <c r="AO36" s="817"/>
      <c r="AP36" s="817">
        <v>244</v>
      </c>
      <c r="AQ36" s="817"/>
      <c r="AR36" s="817"/>
      <c r="AS36" s="817"/>
      <c r="AT36" s="817"/>
      <c r="AU36" s="817">
        <v>141</v>
      </c>
      <c r="AV36" s="817"/>
      <c r="AW36" s="817"/>
      <c r="AX36" s="817"/>
      <c r="AY36" s="817"/>
      <c r="AZ36" s="818" t="s">
        <v>596</v>
      </c>
      <c r="BA36" s="818"/>
      <c r="BB36" s="818"/>
      <c r="BC36" s="818"/>
      <c r="BD36" s="818"/>
      <c r="BE36" s="819" t="s">
        <v>419</v>
      </c>
      <c r="BF36" s="819"/>
      <c r="BG36" s="819"/>
      <c r="BH36" s="819"/>
      <c r="BI36" s="820"/>
      <c r="BJ36" s="226"/>
      <c r="BK36" s="226"/>
      <c r="BL36" s="226"/>
      <c r="BM36" s="226"/>
      <c r="BN36" s="226"/>
      <c r="BO36" s="236"/>
      <c r="BP36" s="236"/>
      <c r="BQ36" s="233">
        <v>30</v>
      </c>
      <c r="BR36" s="234"/>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15">
      <c r="A37" s="237">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6"/>
      <c r="BP37" s="236"/>
      <c r="BQ37" s="233">
        <v>31</v>
      </c>
      <c r="BR37" s="234"/>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15">
      <c r="A38" s="237">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6"/>
      <c r="BP38" s="236"/>
      <c r="BQ38" s="233">
        <v>32</v>
      </c>
      <c r="BR38" s="234"/>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15">
      <c r="A39" s="237">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6"/>
      <c r="BP39" s="236"/>
      <c r="BQ39" s="233">
        <v>33</v>
      </c>
      <c r="BR39" s="234"/>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15">
      <c r="A40" s="233">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6"/>
      <c r="BP40" s="236"/>
      <c r="BQ40" s="233">
        <v>34</v>
      </c>
      <c r="BR40" s="234"/>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15">
      <c r="A41" s="233">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6"/>
      <c r="BP41" s="236"/>
      <c r="BQ41" s="233">
        <v>35</v>
      </c>
      <c r="BR41" s="234"/>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15">
      <c r="A42" s="233">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6"/>
      <c r="BP42" s="236"/>
      <c r="BQ42" s="233">
        <v>36</v>
      </c>
      <c r="BR42" s="234"/>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15">
      <c r="A43" s="233">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6"/>
      <c r="BP43" s="236"/>
      <c r="BQ43" s="233">
        <v>37</v>
      </c>
      <c r="BR43" s="234"/>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15">
      <c r="A44" s="233">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6"/>
      <c r="BP44" s="236"/>
      <c r="BQ44" s="233">
        <v>38</v>
      </c>
      <c r="BR44" s="234"/>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15">
      <c r="A45" s="233">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6"/>
      <c r="BP45" s="236"/>
      <c r="BQ45" s="233">
        <v>39</v>
      </c>
      <c r="BR45" s="234"/>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15">
      <c r="A46" s="233">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6"/>
      <c r="BP46" s="236"/>
      <c r="BQ46" s="233">
        <v>40</v>
      </c>
      <c r="BR46" s="234"/>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15">
      <c r="A47" s="233">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6"/>
      <c r="BP47" s="236"/>
      <c r="BQ47" s="233">
        <v>41</v>
      </c>
      <c r="BR47" s="234"/>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15">
      <c r="A48" s="233">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6"/>
      <c r="BP48" s="236"/>
      <c r="BQ48" s="233">
        <v>42</v>
      </c>
      <c r="BR48" s="234"/>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15">
      <c r="A49" s="233">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6"/>
      <c r="BP49" s="236"/>
      <c r="BQ49" s="233">
        <v>43</v>
      </c>
      <c r="BR49" s="234"/>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15">
      <c r="A50" s="233">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6"/>
      <c r="BP50" s="236"/>
      <c r="BQ50" s="233">
        <v>44</v>
      </c>
      <c r="BR50" s="234"/>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15">
      <c r="A51" s="233">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6"/>
      <c r="BP51" s="236"/>
      <c r="BQ51" s="233">
        <v>45</v>
      </c>
      <c r="BR51" s="234"/>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15">
      <c r="A52" s="233">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6"/>
      <c r="BP52" s="236"/>
      <c r="BQ52" s="233">
        <v>46</v>
      </c>
      <c r="BR52" s="234"/>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15">
      <c r="A53" s="233">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6"/>
      <c r="BP53" s="236"/>
      <c r="BQ53" s="233">
        <v>47</v>
      </c>
      <c r="BR53" s="234"/>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15">
      <c r="A54" s="233">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6"/>
      <c r="BP54" s="236"/>
      <c r="BQ54" s="233">
        <v>48</v>
      </c>
      <c r="BR54" s="234"/>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15">
      <c r="A55" s="233">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6"/>
      <c r="BP55" s="236"/>
      <c r="BQ55" s="233">
        <v>49</v>
      </c>
      <c r="BR55" s="234"/>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15">
      <c r="A56" s="233">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6"/>
      <c r="BP56" s="236"/>
      <c r="BQ56" s="233">
        <v>50</v>
      </c>
      <c r="BR56" s="234"/>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15">
      <c r="A57" s="233">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6"/>
      <c r="BP57" s="236"/>
      <c r="BQ57" s="233">
        <v>51</v>
      </c>
      <c r="BR57" s="234"/>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15">
      <c r="A58" s="233">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6"/>
      <c r="BP58" s="236"/>
      <c r="BQ58" s="233">
        <v>52</v>
      </c>
      <c r="BR58" s="234"/>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15">
      <c r="A59" s="233">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6"/>
      <c r="BP59" s="236"/>
      <c r="BQ59" s="233">
        <v>53</v>
      </c>
      <c r="BR59" s="234"/>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15">
      <c r="A60" s="233">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6"/>
      <c r="BP60" s="236"/>
      <c r="BQ60" s="233">
        <v>54</v>
      </c>
      <c r="BR60" s="234"/>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
      <c r="A61" s="233">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6"/>
      <c r="BP61" s="236"/>
      <c r="BQ61" s="233">
        <v>55</v>
      </c>
      <c r="BR61" s="234"/>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15">
      <c r="A62" s="233">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421</v>
      </c>
      <c r="BK62" s="793"/>
      <c r="BL62" s="793"/>
      <c r="BM62" s="793"/>
      <c r="BN62" s="794"/>
      <c r="BO62" s="236"/>
      <c r="BP62" s="236"/>
      <c r="BQ62" s="233">
        <v>56</v>
      </c>
      <c r="BR62" s="234"/>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
      <c r="A63" s="235" t="s">
        <v>396</v>
      </c>
      <c r="B63" s="776" t="s">
        <v>422</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185</v>
      </c>
      <c r="AG63" s="831"/>
      <c r="AH63" s="831"/>
      <c r="AI63" s="831"/>
      <c r="AJ63" s="832"/>
      <c r="AK63" s="833"/>
      <c r="AL63" s="828"/>
      <c r="AM63" s="828"/>
      <c r="AN63" s="828"/>
      <c r="AO63" s="828"/>
      <c r="AP63" s="831">
        <v>1844</v>
      </c>
      <c r="AQ63" s="831"/>
      <c r="AR63" s="831"/>
      <c r="AS63" s="831"/>
      <c r="AT63" s="831"/>
      <c r="AU63" s="831">
        <v>1022</v>
      </c>
      <c r="AV63" s="831"/>
      <c r="AW63" s="831"/>
      <c r="AX63" s="831"/>
      <c r="AY63" s="831"/>
      <c r="AZ63" s="835"/>
      <c r="BA63" s="835"/>
      <c r="BB63" s="835"/>
      <c r="BC63" s="835"/>
      <c r="BD63" s="835"/>
      <c r="BE63" s="836"/>
      <c r="BF63" s="836"/>
      <c r="BG63" s="836"/>
      <c r="BH63" s="836"/>
      <c r="BI63" s="837"/>
      <c r="BJ63" s="838" t="s">
        <v>423</v>
      </c>
      <c r="BK63" s="839"/>
      <c r="BL63" s="839"/>
      <c r="BM63" s="839"/>
      <c r="BN63" s="840"/>
      <c r="BO63" s="236"/>
      <c r="BP63" s="236"/>
      <c r="BQ63" s="233">
        <v>57</v>
      </c>
      <c r="BR63" s="234"/>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
      <c r="A65" s="226" t="s">
        <v>424</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15">
      <c r="A66" s="714" t="s">
        <v>425</v>
      </c>
      <c r="B66" s="715"/>
      <c r="C66" s="715"/>
      <c r="D66" s="715"/>
      <c r="E66" s="715"/>
      <c r="F66" s="715"/>
      <c r="G66" s="715"/>
      <c r="H66" s="715"/>
      <c r="I66" s="715"/>
      <c r="J66" s="715"/>
      <c r="K66" s="715"/>
      <c r="L66" s="715"/>
      <c r="M66" s="715"/>
      <c r="N66" s="715"/>
      <c r="O66" s="715"/>
      <c r="P66" s="716"/>
      <c r="Q66" s="720" t="s">
        <v>426</v>
      </c>
      <c r="R66" s="721"/>
      <c r="S66" s="721"/>
      <c r="T66" s="721"/>
      <c r="U66" s="722"/>
      <c r="V66" s="720" t="s">
        <v>427</v>
      </c>
      <c r="W66" s="721"/>
      <c r="X66" s="721"/>
      <c r="Y66" s="721"/>
      <c r="Z66" s="722"/>
      <c r="AA66" s="720" t="s">
        <v>428</v>
      </c>
      <c r="AB66" s="721"/>
      <c r="AC66" s="721"/>
      <c r="AD66" s="721"/>
      <c r="AE66" s="722"/>
      <c r="AF66" s="841" t="s">
        <v>429</v>
      </c>
      <c r="AG66" s="802"/>
      <c r="AH66" s="802"/>
      <c r="AI66" s="802"/>
      <c r="AJ66" s="842"/>
      <c r="AK66" s="720" t="s">
        <v>430</v>
      </c>
      <c r="AL66" s="715"/>
      <c r="AM66" s="715"/>
      <c r="AN66" s="715"/>
      <c r="AO66" s="716"/>
      <c r="AP66" s="720" t="s">
        <v>431</v>
      </c>
      <c r="AQ66" s="721"/>
      <c r="AR66" s="721"/>
      <c r="AS66" s="721"/>
      <c r="AT66" s="722"/>
      <c r="AU66" s="720" t="s">
        <v>432</v>
      </c>
      <c r="AV66" s="721"/>
      <c r="AW66" s="721"/>
      <c r="AX66" s="721"/>
      <c r="AY66" s="722"/>
      <c r="AZ66" s="720" t="s">
        <v>382</v>
      </c>
      <c r="BA66" s="721"/>
      <c r="BB66" s="721"/>
      <c r="BC66" s="721"/>
      <c r="BD66" s="727"/>
      <c r="BE66" s="236"/>
      <c r="BF66" s="236"/>
      <c r="BG66" s="236"/>
      <c r="BH66" s="236"/>
      <c r="BI66" s="236"/>
      <c r="BJ66" s="236"/>
      <c r="BK66" s="236"/>
      <c r="BL66" s="236"/>
      <c r="BM66" s="236"/>
      <c r="BN66" s="236"/>
      <c r="BO66" s="236"/>
      <c r="BP66" s="236"/>
      <c r="BQ66" s="233">
        <v>60</v>
      </c>
      <c r="BR66" s="238"/>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6"/>
      <c r="BF67" s="236"/>
      <c r="BG67" s="236"/>
      <c r="BH67" s="236"/>
      <c r="BI67" s="236"/>
      <c r="BJ67" s="236"/>
      <c r="BK67" s="236"/>
      <c r="BL67" s="236"/>
      <c r="BM67" s="236"/>
      <c r="BN67" s="236"/>
      <c r="BO67" s="236"/>
      <c r="BP67" s="236"/>
      <c r="BQ67" s="233">
        <v>61</v>
      </c>
      <c r="BR67" s="238"/>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15">
      <c r="A68" s="231">
        <v>1</v>
      </c>
      <c r="B68" s="856" t="s">
        <v>597</v>
      </c>
      <c r="C68" s="857"/>
      <c r="D68" s="857"/>
      <c r="E68" s="857"/>
      <c r="F68" s="857"/>
      <c r="G68" s="857"/>
      <c r="H68" s="857"/>
      <c r="I68" s="857"/>
      <c r="J68" s="857"/>
      <c r="K68" s="857"/>
      <c r="L68" s="857"/>
      <c r="M68" s="857"/>
      <c r="N68" s="857"/>
      <c r="O68" s="857"/>
      <c r="P68" s="858"/>
      <c r="Q68" s="859">
        <v>1943</v>
      </c>
      <c r="R68" s="853"/>
      <c r="S68" s="853"/>
      <c r="T68" s="853"/>
      <c r="U68" s="853"/>
      <c r="V68" s="853">
        <v>1899</v>
      </c>
      <c r="W68" s="853"/>
      <c r="X68" s="853"/>
      <c r="Y68" s="853"/>
      <c r="Z68" s="853"/>
      <c r="AA68" s="853">
        <v>44</v>
      </c>
      <c r="AB68" s="853"/>
      <c r="AC68" s="853"/>
      <c r="AD68" s="853"/>
      <c r="AE68" s="853"/>
      <c r="AF68" s="853">
        <v>36</v>
      </c>
      <c r="AG68" s="853"/>
      <c r="AH68" s="853"/>
      <c r="AI68" s="853"/>
      <c r="AJ68" s="853"/>
      <c r="AK68" s="853">
        <v>0</v>
      </c>
      <c r="AL68" s="853"/>
      <c r="AM68" s="853"/>
      <c r="AN68" s="853"/>
      <c r="AO68" s="853"/>
      <c r="AP68" s="853">
        <v>347</v>
      </c>
      <c r="AQ68" s="853"/>
      <c r="AR68" s="853"/>
      <c r="AS68" s="853"/>
      <c r="AT68" s="853"/>
      <c r="AU68" s="853">
        <v>347</v>
      </c>
      <c r="AV68" s="853"/>
      <c r="AW68" s="853"/>
      <c r="AX68" s="853"/>
      <c r="AY68" s="853"/>
      <c r="AZ68" s="854"/>
      <c r="BA68" s="854"/>
      <c r="BB68" s="854"/>
      <c r="BC68" s="854"/>
      <c r="BD68" s="855"/>
      <c r="BE68" s="236"/>
      <c r="BF68" s="236"/>
      <c r="BG68" s="236"/>
      <c r="BH68" s="236"/>
      <c r="BI68" s="236"/>
      <c r="BJ68" s="236"/>
      <c r="BK68" s="236"/>
      <c r="BL68" s="236"/>
      <c r="BM68" s="236"/>
      <c r="BN68" s="236"/>
      <c r="BO68" s="236"/>
      <c r="BP68" s="236"/>
      <c r="BQ68" s="233">
        <v>62</v>
      </c>
      <c r="BR68" s="238"/>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15">
      <c r="A69" s="233">
        <v>2</v>
      </c>
      <c r="B69" s="860" t="s">
        <v>598</v>
      </c>
      <c r="C69" s="861"/>
      <c r="D69" s="861"/>
      <c r="E69" s="861"/>
      <c r="F69" s="861"/>
      <c r="G69" s="861"/>
      <c r="H69" s="861"/>
      <c r="I69" s="861"/>
      <c r="J69" s="861"/>
      <c r="K69" s="861"/>
      <c r="L69" s="861"/>
      <c r="M69" s="861"/>
      <c r="N69" s="861"/>
      <c r="O69" s="861"/>
      <c r="P69" s="862"/>
      <c r="Q69" s="863">
        <v>1698</v>
      </c>
      <c r="R69" s="817"/>
      <c r="S69" s="817"/>
      <c r="T69" s="817"/>
      <c r="U69" s="817"/>
      <c r="V69" s="817">
        <v>1645</v>
      </c>
      <c r="W69" s="817"/>
      <c r="X69" s="817"/>
      <c r="Y69" s="817"/>
      <c r="Z69" s="817"/>
      <c r="AA69" s="817">
        <v>52</v>
      </c>
      <c r="AB69" s="817"/>
      <c r="AC69" s="817"/>
      <c r="AD69" s="817"/>
      <c r="AE69" s="817"/>
      <c r="AF69" s="817">
        <v>52</v>
      </c>
      <c r="AG69" s="817"/>
      <c r="AH69" s="817"/>
      <c r="AI69" s="817"/>
      <c r="AJ69" s="817"/>
      <c r="AK69" s="817">
        <v>6</v>
      </c>
      <c r="AL69" s="817"/>
      <c r="AM69" s="817"/>
      <c r="AN69" s="817"/>
      <c r="AO69" s="817"/>
      <c r="AP69" s="817">
        <v>6325</v>
      </c>
      <c r="AQ69" s="817"/>
      <c r="AR69" s="817"/>
      <c r="AS69" s="817"/>
      <c r="AT69" s="817"/>
      <c r="AU69" s="817">
        <v>734</v>
      </c>
      <c r="AV69" s="817"/>
      <c r="AW69" s="817"/>
      <c r="AX69" s="817"/>
      <c r="AY69" s="817"/>
      <c r="AZ69" s="819"/>
      <c r="BA69" s="819"/>
      <c r="BB69" s="819"/>
      <c r="BC69" s="819"/>
      <c r="BD69" s="820"/>
      <c r="BE69" s="236"/>
      <c r="BF69" s="236"/>
      <c r="BG69" s="236"/>
      <c r="BH69" s="236"/>
      <c r="BI69" s="236"/>
      <c r="BJ69" s="236"/>
      <c r="BK69" s="236"/>
      <c r="BL69" s="236"/>
      <c r="BM69" s="236"/>
      <c r="BN69" s="236"/>
      <c r="BO69" s="236"/>
      <c r="BP69" s="236"/>
      <c r="BQ69" s="233">
        <v>63</v>
      </c>
      <c r="BR69" s="238"/>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15">
      <c r="A70" s="233">
        <v>3</v>
      </c>
      <c r="B70" s="860" t="s">
        <v>599</v>
      </c>
      <c r="C70" s="861"/>
      <c r="D70" s="861"/>
      <c r="E70" s="861"/>
      <c r="F70" s="861"/>
      <c r="G70" s="861"/>
      <c r="H70" s="861"/>
      <c r="I70" s="861"/>
      <c r="J70" s="861"/>
      <c r="K70" s="861"/>
      <c r="L70" s="861"/>
      <c r="M70" s="861"/>
      <c r="N70" s="861"/>
      <c r="O70" s="861"/>
      <c r="P70" s="862"/>
      <c r="Q70" s="863">
        <v>510</v>
      </c>
      <c r="R70" s="817"/>
      <c r="S70" s="817"/>
      <c r="T70" s="817"/>
      <c r="U70" s="817"/>
      <c r="V70" s="817">
        <v>463</v>
      </c>
      <c r="W70" s="817"/>
      <c r="X70" s="817"/>
      <c r="Y70" s="817"/>
      <c r="Z70" s="817"/>
      <c r="AA70" s="817">
        <v>47</v>
      </c>
      <c r="AB70" s="817"/>
      <c r="AC70" s="817"/>
      <c r="AD70" s="817"/>
      <c r="AE70" s="817"/>
      <c r="AF70" s="817">
        <v>47</v>
      </c>
      <c r="AG70" s="817"/>
      <c r="AH70" s="817"/>
      <c r="AI70" s="817"/>
      <c r="AJ70" s="817"/>
      <c r="AK70" s="817">
        <v>0</v>
      </c>
      <c r="AL70" s="817"/>
      <c r="AM70" s="817"/>
      <c r="AN70" s="817"/>
      <c r="AO70" s="817"/>
      <c r="AP70" s="817" t="s">
        <v>596</v>
      </c>
      <c r="AQ70" s="817"/>
      <c r="AR70" s="817"/>
      <c r="AS70" s="817"/>
      <c r="AT70" s="817"/>
      <c r="AU70" s="817" t="s">
        <v>596</v>
      </c>
      <c r="AV70" s="817"/>
      <c r="AW70" s="817"/>
      <c r="AX70" s="817"/>
      <c r="AY70" s="817"/>
      <c r="AZ70" s="819"/>
      <c r="BA70" s="819"/>
      <c r="BB70" s="819"/>
      <c r="BC70" s="819"/>
      <c r="BD70" s="820"/>
      <c r="BE70" s="236"/>
      <c r="BF70" s="236"/>
      <c r="BG70" s="236"/>
      <c r="BH70" s="236"/>
      <c r="BI70" s="236"/>
      <c r="BJ70" s="236"/>
      <c r="BK70" s="236"/>
      <c r="BL70" s="236"/>
      <c r="BM70" s="236"/>
      <c r="BN70" s="236"/>
      <c r="BO70" s="236"/>
      <c r="BP70" s="236"/>
      <c r="BQ70" s="233">
        <v>64</v>
      </c>
      <c r="BR70" s="238"/>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15">
      <c r="A71" s="233">
        <v>4</v>
      </c>
      <c r="B71" s="860" t="s">
        <v>600</v>
      </c>
      <c r="C71" s="861"/>
      <c r="D71" s="861"/>
      <c r="E71" s="861"/>
      <c r="F71" s="861"/>
      <c r="G71" s="861"/>
      <c r="H71" s="861"/>
      <c r="I71" s="861"/>
      <c r="J71" s="861"/>
      <c r="K71" s="861"/>
      <c r="L71" s="861"/>
      <c r="M71" s="861"/>
      <c r="N71" s="861"/>
      <c r="O71" s="861"/>
      <c r="P71" s="862"/>
      <c r="Q71" s="863">
        <v>109501</v>
      </c>
      <c r="R71" s="817"/>
      <c r="S71" s="817"/>
      <c r="T71" s="817"/>
      <c r="U71" s="817"/>
      <c r="V71" s="817">
        <v>107372</v>
      </c>
      <c r="W71" s="817"/>
      <c r="X71" s="817"/>
      <c r="Y71" s="817"/>
      <c r="Z71" s="817"/>
      <c r="AA71" s="817">
        <v>2129</v>
      </c>
      <c r="AB71" s="817"/>
      <c r="AC71" s="817"/>
      <c r="AD71" s="817"/>
      <c r="AE71" s="817"/>
      <c r="AF71" s="817">
        <v>2129</v>
      </c>
      <c r="AG71" s="817"/>
      <c r="AH71" s="817"/>
      <c r="AI71" s="817"/>
      <c r="AJ71" s="817"/>
      <c r="AK71" s="817">
        <v>311</v>
      </c>
      <c r="AL71" s="817"/>
      <c r="AM71" s="817"/>
      <c r="AN71" s="817"/>
      <c r="AO71" s="817"/>
      <c r="AP71" s="817" t="s">
        <v>596</v>
      </c>
      <c r="AQ71" s="817"/>
      <c r="AR71" s="817"/>
      <c r="AS71" s="817"/>
      <c r="AT71" s="817"/>
      <c r="AU71" s="817" t="s">
        <v>596</v>
      </c>
      <c r="AV71" s="817"/>
      <c r="AW71" s="817"/>
      <c r="AX71" s="817"/>
      <c r="AY71" s="817"/>
      <c r="AZ71" s="819"/>
      <c r="BA71" s="819"/>
      <c r="BB71" s="819"/>
      <c r="BC71" s="819"/>
      <c r="BD71" s="820"/>
      <c r="BE71" s="236"/>
      <c r="BF71" s="236"/>
      <c r="BG71" s="236"/>
      <c r="BH71" s="236"/>
      <c r="BI71" s="236"/>
      <c r="BJ71" s="236"/>
      <c r="BK71" s="236"/>
      <c r="BL71" s="236"/>
      <c r="BM71" s="236"/>
      <c r="BN71" s="236"/>
      <c r="BO71" s="236"/>
      <c r="BP71" s="236"/>
      <c r="BQ71" s="233">
        <v>65</v>
      </c>
      <c r="BR71" s="238"/>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15">
      <c r="A72" s="233">
        <v>5</v>
      </c>
      <c r="B72" s="860" t="s">
        <v>601</v>
      </c>
      <c r="C72" s="861"/>
      <c r="D72" s="861"/>
      <c r="E72" s="861"/>
      <c r="F72" s="861"/>
      <c r="G72" s="861"/>
      <c r="H72" s="861"/>
      <c r="I72" s="861"/>
      <c r="J72" s="861"/>
      <c r="K72" s="861"/>
      <c r="L72" s="861"/>
      <c r="M72" s="861"/>
      <c r="N72" s="861"/>
      <c r="O72" s="861"/>
      <c r="P72" s="862"/>
      <c r="Q72" s="863">
        <v>4641</v>
      </c>
      <c r="R72" s="817"/>
      <c r="S72" s="817"/>
      <c r="T72" s="817"/>
      <c r="U72" s="817"/>
      <c r="V72" s="817">
        <v>3399</v>
      </c>
      <c r="W72" s="817"/>
      <c r="X72" s="817"/>
      <c r="Y72" s="817"/>
      <c r="Z72" s="817"/>
      <c r="AA72" s="817">
        <v>1242</v>
      </c>
      <c r="AB72" s="817"/>
      <c r="AC72" s="817"/>
      <c r="AD72" s="817"/>
      <c r="AE72" s="817"/>
      <c r="AF72" s="817">
        <v>1242</v>
      </c>
      <c r="AG72" s="817"/>
      <c r="AH72" s="817"/>
      <c r="AI72" s="817"/>
      <c r="AJ72" s="817"/>
      <c r="AK72" s="817">
        <v>0</v>
      </c>
      <c r="AL72" s="817"/>
      <c r="AM72" s="817"/>
      <c r="AN72" s="817"/>
      <c r="AO72" s="817"/>
      <c r="AP72" s="817" t="s">
        <v>596</v>
      </c>
      <c r="AQ72" s="817"/>
      <c r="AR72" s="817"/>
      <c r="AS72" s="817"/>
      <c r="AT72" s="817"/>
      <c r="AU72" s="817" t="s">
        <v>596</v>
      </c>
      <c r="AV72" s="817"/>
      <c r="AW72" s="817"/>
      <c r="AX72" s="817"/>
      <c r="AY72" s="817"/>
      <c r="AZ72" s="819"/>
      <c r="BA72" s="819"/>
      <c r="BB72" s="819"/>
      <c r="BC72" s="819"/>
      <c r="BD72" s="820"/>
      <c r="BE72" s="236"/>
      <c r="BF72" s="236"/>
      <c r="BG72" s="236"/>
      <c r="BH72" s="236"/>
      <c r="BI72" s="236"/>
      <c r="BJ72" s="236"/>
      <c r="BK72" s="236"/>
      <c r="BL72" s="236"/>
      <c r="BM72" s="236"/>
      <c r="BN72" s="236"/>
      <c r="BO72" s="236"/>
      <c r="BP72" s="236"/>
      <c r="BQ72" s="233">
        <v>66</v>
      </c>
      <c r="BR72" s="238"/>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15">
      <c r="A73" s="233">
        <v>6</v>
      </c>
      <c r="B73" s="860" t="s">
        <v>602</v>
      </c>
      <c r="C73" s="861"/>
      <c r="D73" s="861"/>
      <c r="E73" s="861"/>
      <c r="F73" s="861"/>
      <c r="G73" s="861"/>
      <c r="H73" s="861"/>
      <c r="I73" s="861"/>
      <c r="J73" s="861"/>
      <c r="K73" s="861"/>
      <c r="L73" s="861"/>
      <c r="M73" s="861"/>
      <c r="N73" s="861"/>
      <c r="O73" s="861"/>
      <c r="P73" s="862"/>
      <c r="Q73" s="863">
        <v>92</v>
      </c>
      <c r="R73" s="817"/>
      <c r="S73" s="817"/>
      <c r="T73" s="817"/>
      <c r="U73" s="817"/>
      <c r="V73" s="817">
        <v>90</v>
      </c>
      <c r="W73" s="817"/>
      <c r="X73" s="817"/>
      <c r="Y73" s="817"/>
      <c r="Z73" s="817"/>
      <c r="AA73" s="817">
        <v>3</v>
      </c>
      <c r="AB73" s="817"/>
      <c r="AC73" s="817"/>
      <c r="AD73" s="817"/>
      <c r="AE73" s="817"/>
      <c r="AF73" s="817">
        <v>3</v>
      </c>
      <c r="AG73" s="817"/>
      <c r="AH73" s="817"/>
      <c r="AI73" s="817"/>
      <c r="AJ73" s="817"/>
      <c r="AK73" s="817">
        <v>20</v>
      </c>
      <c r="AL73" s="817"/>
      <c r="AM73" s="817"/>
      <c r="AN73" s="817"/>
      <c r="AO73" s="817"/>
      <c r="AP73" s="817" t="s">
        <v>596</v>
      </c>
      <c r="AQ73" s="817"/>
      <c r="AR73" s="817"/>
      <c r="AS73" s="817"/>
      <c r="AT73" s="817"/>
      <c r="AU73" s="817" t="s">
        <v>596</v>
      </c>
      <c r="AV73" s="817"/>
      <c r="AW73" s="817"/>
      <c r="AX73" s="817"/>
      <c r="AY73" s="817"/>
      <c r="AZ73" s="819"/>
      <c r="BA73" s="819"/>
      <c r="BB73" s="819"/>
      <c r="BC73" s="819"/>
      <c r="BD73" s="820"/>
      <c r="BE73" s="236"/>
      <c r="BF73" s="236"/>
      <c r="BG73" s="236"/>
      <c r="BH73" s="236"/>
      <c r="BI73" s="236"/>
      <c r="BJ73" s="236"/>
      <c r="BK73" s="236"/>
      <c r="BL73" s="236"/>
      <c r="BM73" s="236"/>
      <c r="BN73" s="236"/>
      <c r="BO73" s="236"/>
      <c r="BP73" s="236"/>
      <c r="BQ73" s="233">
        <v>67</v>
      </c>
      <c r="BR73" s="238"/>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15">
      <c r="A74" s="233">
        <v>7</v>
      </c>
      <c r="B74" s="860" t="s">
        <v>605</v>
      </c>
      <c r="C74" s="861"/>
      <c r="D74" s="861"/>
      <c r="E74" s="861"/>
      <c r="F74" s="861"/>
      <c r="G74" s="861"/>
      <c r="H74" s="861"/>
      <c r="I74" s="861"/>
      <c r="J74" s="861"/>
      <c r="K74" s="861"/>
      <c r="L74" s="861"/>
      <c r="M74" s="861"/>
      <c r="N74" s="861"/>
      <c r="O74" s="861"/>
      <c r="P74" s="862"/>
      <c r="Q74" s="863">
        <v>904</v>
      </c>
      <c r="R74" s="817"/>
      <c r="S74" s="817"/>
      <c r="T74" s="817"/>
      <c r="U74" s="817"/>
      <c r="V74" s="817">
        <v>860</v>
      </c>
      <c r="W74" s="817"/>
      <c r="X74" s="817"/>
      <c r="Y74" s="817"/>
      <c r="Z74" s="817"/>
      <c r="AA74" s="817">
        <v>43</v>
      </c>
      <c r="AB74" s="817"/>
      <c r="AC74" s="817"/>
      <c r="AD74" s="817"/>
      <c r="AE74" s="817"/>
      <c r="AF74" s="817">
        <v>38</v>
      </c>
      <c r="AG74" s="817"/>
      <c r="AH74" s="817"/>
      <c r="AI74" s="817"/>
      <c r="AJ74" s="817"/>
      <c r="AK74" s="817">
        <v>0</v>
      </c>
      <c r="AL74" s="817"/>
      <c r="AM74" s="817"/>
      <c r="AN74" s="817"/>
      <c r="AO74" s="817"/>
      <c r="AP74" s="817" t="s">
        <v>596</v>
      </c>
      <c r="AQ74" s="817"/>
      <c r="AR74" s="817"/>
      <c r="AS74" s="817"/>
      <c r="AT74" s="817"/>
      <c r="AU74" s="817" t="s">
        <v>596</v>
      </c>
      <c r="AV74" s="817"/>
      <c r="AW74" s="817"/>
      <c r="AX74" s="817"/>
      <c r="AY74" s="817"/>
      <c r="AZ74" s="819"/>
      <c r="BA74" s="819"/>
      <c r="BB74" s="819"/>
      <c r="BC74" s="819"/>
      <c r="BD74" s="820"/>
      <c r="BE74" s="236"/>
      <c r="BF74" s="236"/>
      <c r="BG74" s="236"/>
      <c r="BH74" s="236"/>
      <c r="BI74" s="236"/>
      <c r="BJ74" s="236"/>
      <c r="BK74" s="236"/>
      <c r="BL74" s="236"/>
      <c r="BM74" s="236"/>
      <c r="BN74" s="236"/>
      <c r="BO74" s="236"/>
      <c r="BP74" s="236"/>
      <c r="BQ74" s="233">
        <v>68</v>
      </c>
      <c r="BR74" s="238"/>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15">
      <c r="A75" s="233">
        <v>8</v>
      </c>
      <c r="B75" s="860" t="s">
        <v>603</v>
      </c>
      <c r="C75" s="861"/>
      <c r="D75" s="861"/>
      <c r="E75" s="861"/>
      <c r="F75" s="861"/>
      <c r="G75" s="861"/>
      <c r="H75" s="861"/>
      <c r="I75" s="861"/>
      <c r="J75" s="861"/>
      <c r="K75" s="861"/>
      <c r="L75" s="861"/>
      <c r="M75" s="861"/>
      <c r="N75" s="861"/>
      <c r="O75" s="861"/>
      <c r="P75" s="862"/>
      <c r="Q75" s="864">
        <v>111</v>
      </c>
      <c r="R75" s="865"/>
      <c r="S75" s="865"/>
      <c r="T75" s="865"/>
      <c r="U75" s="821"/>
      <c r="V75" s="866">
        <v>108</v>
      </c>
      <c r="W75" s="865"/>
      <c r="X75" s="865"/>
      <c r="Y75" s="865"/>
      <c r="Z75" s="821"/>
      <c r="AA75" s="866">
        <v>4</v>
      </c>
      <c r="AB75" s="865"/>
      <c r="AC75" s="865"/>
      <c r="AD75" s="865"/>
      <c r="AE75" s="821"/>
      <c r="AF75" s="866">
        <v>4</v>
      </c>
      <c r="AG75" s="865"/>
      <c r="AH75" s="865"/>
      <c r="AI75" s="865"/>
      <c r="AJ75" s="821"/>
      <c r="AK75" s="866">
        <v>0</v>
      </c>
      <c r="AL75" s="865"/>
      <c r="AM75" s="865"/>
      <c r="AN75" s="865"/>
      <c r="AO75" s="821"/>
      <c r="AP75" s="866" t="s">
        <v>596</v>
      </c>
      <c r="AQ75" s="865"/>
      <c r="AR75" s="865"/>
      <c r="AS75" s="865"/>
      <c r="AT75" s="821"/>
      <c r="AU75" s="866" t="s">
        <v>596</v>
      </c>
      <c r="AV75" s="865"/>
      <c r="AW75" s="865"/>
      <c r="AX75" s="865"/>
      <c r="AY75" s="821"/>
      <c r="AZ75" s="819"/>
      <c r="BA75" s="819"/>
      <c r="BB75" s="819"/>
      <c r="BC75" s="819"/>
      <c r="BD75" s="820"/>
      <c r="BE75" s="236"/>
      <c r="BF75" s="236"/>
      <c r="BG75" s="236"/>
      <c r="BH75" s="236"/>
      <c r="BI75" s="236"/>
      <c r="BJ75" s="236"/>
      <c r="BK75" s="236"/>
      <c r="BL75" s="236"/>
      <c r="BM75" s="236"/>
      <c r="BN75" s="236"/>
      <c r="BO75" s="236"/>
      <c r="BP75" s="236"/>
      <c r="BQ75" s="233">
        <v>69</v>
      </c>
      <c r="BR75" s="238"/>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15">
      <c r="A76" s="233">
        <v>9</v>
      </c>
      <c r="B76" s="860" t="s">
        <v>604</v>
      </c>
      <c r="C76" s="861"/>
      <c r="D76" s="861"/>
      <c r="E76" s="861"/>
      <c r="F76" s="861"/>
      <c r="G76" s="861"/>
      <c r="H76" s="861"/>
      <c r="I76" s="861"/>
      <c r="J76" s="861"/>
      <c r="K76" s="861"/>
      <c r="L76" s="861"/>
      <c r="M76" s="861"/>
      <c r="N76" s="861"/>
      <c r="O76" s="861"/>
      <c r="P76" s="862"/>
      <c r="Q76" s="864">
        <v>333</v>
      </c>
      <c r="R76" s="865"/>
      <c r="S76" s="865"/>
      <c r="T76" s="865"/>
      <c r="U76" s="821"/>
      <c r="V76" s="866">
        <v>333</v>
      </c>
      <c r="W76" s="865"/>
      <c r="X76" s="865"/>
      <c r="Y76" s="865"/>
      <c r="Z76" s="821"/>
      <c r="AA76" s="866">
        <v>2</v>
      </c>
      <c r="AB76" s="865"/>
      <c r="AC76" s="865"/>
      <c r="AD76" s="865"/>
      <c r="AE76" s="821"/>
      <c r="AF76" s="866">
        <v>-2025</v>
      </c>
      <c r="AG76" s="865"/>
      <c r="AH76" s="865"/>
      <c r="AI76" s="865"/>
      <c r="AJ76" s="821"/>
      <c r="AK76" s="866">
        <v>0</v>
      </c>
      <c r="AL76" s="865"/>
      <c r="AM76" s="865"/>
      <c r="AN76" s="865"/>
      <c r="AO76" s="821"/>
      <c r="AP76" s="866">
        <v>1044</v>
      </c>
      <c r="AQ76" s="865"/>
      <c r="AR76" s="865"/>
      <c r="AS76" s="865"/>
      <c r="AT76" s="821"/>
      <c r="AU76" s="866" t="s">
        <v>596</v>
      </c>
      <c r="AV76" s="865"/>
      <c r="AW76" s="865"/>
      <c r="AX76" s="865"/>
      <c r="AY76" s="821"/>
      <c r="AZ76" s="819"/>
      <c r="BA76" s="819"/>
      <c r="BB76" s="819"/>
      <c r="BC76" s="819"/>
      <c r="BD76" s="820"/>
      <c r="BE76" s="236"/>
      <c r="BF76" s="236"/>
      <c r="BG76" s="236"/>
      <c r="BH76" s="236"/>
      <c r="BI76" s="236"/>
      <c r="BJ76" s="236"/>
      <c r="BK76" s="236"/>
      <c r="BL76" s="236"/>
      <c r="BM76" s="236"/>
      <c r="BN76" s="236"/>
      <c r="BO76" s="236"/>
      <c r="BP76" s="236"/>
      <c r="BQ76" s="233">
        <v>70</v>
      </c>
      <c r="BR76" s="238"/>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15">
      <c r="A77" s="233">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6"/>
      <c r="BF77" s="236"/>
      <c r="BG77" s="236"/>
      <c r="BH77" s="236"/>
      <c r="BI77" s="236"/>
      <c r="BJ77" s="236"/>
      <c r="BK77" s="236"/>
      <c r="BL77" s="236"/>
      <c r="BM77" s="236"/>
      <c r="BN77" s="236"/>
      <c r="BO77" s="236"/>
      <c r="BP77" s="236"/>
      <c r="BQ77" s="233">
        <v>71</v>
      </c>
      <c r="BR77" s="238"/>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15">
      <c r="A78" s="233">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6"/>
      <c r="BF78" s="236"/>
      <c r="BG78" s="236"/>
      <c r="BH78" s="236"/>
      <c r="BI78" s="236"/>
      <c r="BJ78" s="224"/>
      <c r="BK78" s="224"/>
      <c r="BL78" s="224"/>
      <c r="BM78" s="224"/>
      <c r="BN78" s="224"/>
      <c r="BO78" s="236"/>
      <c r="BP78" s="236"/>
      <c r="BQ78" s="233">
        <v>72</v>
      </c>
      <c r="BR78" s="238"/>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15">
      <c r="A79" s="233">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6"/>
      <c r="BF79" s="236"/>
      <c r="BG79" s="236"/>
      <c r="BH79" s="236"/>
      <c r="BI79" s="236"/>
      <c r="BJ79" s="224"/>
      <c r="BK79" s="224"/>
      <c r="BL79" s="224"/>
      <c r="BM79" s="224"/>
      <c r="BN79" s="224"/>
      <c r="BO79" s="236"/>
      <c r="BP79" s="236"/>
      <c r="BQ79" s="233">
        <v>73</v>
      </c>
      <c r="BR79" s="238"/>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15">
      <c r="A80" s="233">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6"/>
      <c r="BF80" s="236"/>
      <c r="BG80" s="236"/>
      <c r="BH80" s="236"/>
      <c r="BI80" s="236"/>
      <c r="BJ80" s="236"/>
      <c r="BK80" s="236"/>
      <c r="BL80" s="236"/>
      <c r="BM80" s="236"/>
      <c r="BN80" s="236"/>
      <c r="BO80" s="236"/>
      <c r="BP80" s="236"/>
      <c r="BQ80" s="233">
        <v>74</v>
      </c>
      <c r="BR80" s="238"/>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15">
      <c r="A81" s="233">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6"/>
      <c r="BF81" s="236"/>
      <c r="BG81" s="236"/>
      <c r="BH81" s="236"/>
      <c r="BI81" s="236"/>
      <c r="BJ81" s="236"/>
      <c r="BK81" s="236"/>
      <c r="BL81" s="236"/>
      <c r="BM81" s="236"/>
      <c r="BN81" s="236"/>
      <c r="BO81" s="236"/>
      <c r="BP81" s="236"/>
      <c r="BQ81" s="233">
        <v>75</v>
      </c>
      <c r="BR81" s="238"/>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15">
      <c r="A82" s="233">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6"/>
      <c r="BF82" s="236"/>
      <c r="BG82" s="236"/>
      <c r="BH82" s="236"/>
      <c r="BI82" s="236"/>
      <c r="BJ82" s="236"/>
      <c r="BK82" s="236"/>
      <c r="BL82" s="236"/>
      <c r="BM82" s="236"/>
      <c r="BN82" s="236"/>
      <c r="BO82" s="236"/>
      <c r="BP82" s="236"/>
      <c r="BQ82" s="233">
        <v>76</v>
      </c>
      <c r="BR82" s="238"/>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15">
      <c r="A83" s="233">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6"/>
      <c r="BF83" s="236"/>
      <c r="BG83" s="236"/>
      <c r="BH83" s="236"/>
      <c r="BI83" s="236"/>
      <c r="BJ83" s="236"/>
      <c r="BK83" s="236"/>
      <c r="BL83" s="236"/>
      <c r="BM83" s="236"/>
      <c r="BN83" s="236"/>
      <c r="BO83" s="236"/>
      <c r="BP83" s="236"/>
      <c r="BQ83" s="233">
        <v>77</v>
      </c>
      <c r="BR83" s="238"/>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15">
      <c r="A84" s="233">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6"/>
      <c r="BF84" s="236"/>
      <c r="BG84" s="236"/>
      <c r="BH84" s="236"/>
      <c r="BI84" s="236"/>
      <c r="BJ84" s="236"/>
      <c r="BK84" s="236"/>
      <c r="BL84" s="236"/>
      <c r="BM84" s="236"/>
      <c r="BN84" s="236"/>
      <c r="BO84" s="236"/>
      <c r="BP84" s="236"/>
      <c r="BQ84" s="233">
        <v>78</v>
      </c>
      <c r="BR84" s="238"/>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15">
      <c r="A85" s="233">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6"/>
      <c r="BF85" s="236"/>
      <c r="BG85" s="236"/>
      <c r="BH85" s="236"/>
      <c r="BI85" s="236"/>
      <c r="BJ85" s="236"/>
      <c r="BK85" s="236"/>
      <c r="BL85" s="236"/>
      <c r="BM85" s="236"/>
      <c r="BN85" s="236"/>
      <c r="BO85" s="236"/>
      <c r="BP85" s="236"/>
      <c r="BQ85" s="233">
        <v>79</v>
      </c>
      <c r="BR85" s="238"/>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15">
      <c r="A86" s="233">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6"/>
      <c r="BF86" s="236"/>
      <c r="BG86" s="236"/>
      <c r="BH86" s="236"/>
      <c r="BI86" s="236"/>
      <c r="BJ86" s="236"/>
      <c r="BK86" s="236"/>
      <c r="BL86" s="236"/>
      <c r="BM86" s="236"/>
      <c r="BN86" s="236"/>
      <c r="BO86" s="236"/>
      <c r="BP86" s="236"/>
      <c r="BQ86" s="233">
        <v>80</v>
      </c>
      <c r="BR86" s="238"/>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15">
      <c r="A87" s="239">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6"/>
      <c r="BF87" s="236"/>
      <c r="BG87" s="236"/>
      <c r="BH87" s="236"/>
      <c r="BI87" s="236"/>
      <c r="BJ87" s="236"/>
      <c r="BK87" s="236"/>
      <c r="BL87" s="236"/>
      <c r="BM87" s="236"/>
      <c r="BN87" s="236"/>
      <c r="BO87" s="236"/>
      <c r="BP87" s="236"/>
      <c r="BQ87" s="233">
        <v>81</v>
      </c>
      <c r="BR87" s="238"/>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
      <c r="A88" s="235" t="s">
        <v>396</v>
      </c>
      <c r="B88" s="776" t="s">
        <v>433</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1526</v>
      </c>
      <c r="AG88" s="831"/>
      <c r="AH88" s="831"/>
      <c r="AI88" s="831"/>
      <c r="AJ88" s="831"/>
      <c r="AK88" s="828"/>
      <c r="AL88" s="828"/>
      <c r="AM88" s="828"/>
      <c r="AN88" s="828"/>
      <c r="AO88" s="828"/>
      <c r="AP88" s="831">
        <v>7716</v>
      </c>
      <c r="AQ88" s="831"/>
      <c r="AR88" s="831"/>
      <c r="AS88" s="831"/>
      <c r="AT88" s="831"/>
      <c r="AU88" s="831">
        <v>1081</v>
      </c>
      <c r="AV88" s="831"/>
      <c r="AW88" s="831"/>
      <c r="AX88" s="831"/>
      <c r="AY88" s="831"/>
      <c r="AZ88" s="836"/>
      <c r="BA88" s="836"/>
      <c r="BB88" s="836"/>
      <c r="BC88" s="836"/>
      <c r="BD88" s="837"/>
      <c r="BE88" s="236"/>
      <c r="BF88" s="236"/>
      <c r="BG88" s="236"/>
      <c r="BH88" s="236"/>
      <c r="BI88" s="236"/>
      <c r="BJ88" s="236"/>
      <c r="BK88" s="236"/>
      <c r="BL88" s="236"/>
      <c r="BM88" s="236"/>
      <c r="BN88" s="236"/>
      <c r="BO88" s="236"/>
      <c r="BP88" s="236"/>
      <c r="BQ88" s="233">
        <v>82</v>
      </c>
      <c r="BR88" s="238"/>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396</v>
      </c>
      <c r="BR102" s="776" t="s">
        <v>434</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58</v>
      </c>
      <c r="CS102" s="839"/>
      <c r="CT102" s="839"/>
      <c r="CU102" s="839"/>
      <c r="CV102" s="878"/>
      <c r="CW102" s="877">
        <v>12</v>
      </c>
      <c r="CX102" s="839"/>
      <c r="CY102" s="839"/>
      <c r="CZ102" s="839"/>
      <c r="DA102" s="878"/>
      <c r="DB102" s="877" t="s">
        <v>596</v>
      </c>
      <c r="DC102" s="839"/>
      <c r="DD102" s="839"/>
      <c r="DE102" s="839"/>
      <c r="DF102" s="878"/>
      <c r="DG102" s="877" t="s">
        <v>596</v>
      </c>
      <c r="DH102" s="839"/>
      <c r="DI102" s="839"/>
      <c r="DJ102" s="839"/>
      <c r="DK102" s="878"/>
      <c r="DL102" s="877" t="s">
        <v>596</v>
      </c>
      <c r="DM102" s="839"/>
      <c r="DN102" s="839"/>
      <c r="DO102" s="839"/>
      <c r="DP102" s="878"/>
      <c r="DQ102" s="877" t="s">
        <v>596</v>
      </c>
      <c r="DR102" s="839"/>
      <c r="DS102" s="839"/>
      <c r="DT102" s="839"/>
      <c r="DU102" s="878"/>
      <c r="DV102" s="776"/>
      <c r="DW102" s="777"/>
      <c r="DX102" s="777"/>
      <c r="DY102" s="777"/>
      <c r="DZ102" s="901"/>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02" t="s">
        <v>435</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03" t="s">
        <v>436</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437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438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4" t="s">
        <v>439</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440</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15">
      <c r="A109" s="899" t="s">
        <v>441</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442</v>
      </c>
      <c r="AB109" s="880"/>
      <c r="AC109" s="880"/>
      <c r="AD109" s="880"/>
      <c r="AE109" s="881"/>
      <c r="AF109" s="879" t="s">
        <v>443</v>
      </c>
      <c r="AG109" s="880"/>
      <c r="AH109" s="880"/>
      <c r="AI109" s="880"/>
      <c r="AJ109" s="881"/>
      <c r="AK109" s="879" t="s">
        <v>311</v>
      </c>
      <c r="AL109" s="880"/>
      <c r="AM109" s="880"/>
      <c r="AN109" s="880"/>
      <c r="AO109" s="881"/>
      <c r="AP109" s="879" t="s">
        <v>444</v>
      </c>
      <c r="AQ109" s="880"/>
      <c r="AR109" s="880"/>
      <c r="AS109" s="880"/>
      <c r="AT109" s="882"/>
      <c r="AU109" s="899" t="s">
        <v>441</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442</v>
      </c>
      <c r="BR109" s="880"/>
      <c r="BS109" s="880"/>
      <c r="BT109" s="880"/>
      <c r="BU109" s="881"/>
      <c r="BV109" s="879" t="s">
        <v>443</v>
      </c>
      <c r="BW109" s="880"/>
      <c r="BX109" s="880"/>
      <c r="BY109" s="880"/>
      <c r="BZ109" s="881"/>
      <c r="CA109" s="879" t="s">
        <v>311</v>
      </c>
      <c r="CB109" s="880"/>
      <c r="CC109" s="880"/>
      <c r="CD109" s="880"/>
      <c r="CE109" s="881"/>
      <c r="CF109" s="900" t="s">
        <v>444</v>
      </c>
      <c r="CG109" s="900"/>
      <c r="CH109" s="900"/>
      <c r="CI109" s="900"/>
      <c r="CJ109" s="900"/>
      <c r="CK109" s="879" t="s">
        <v>445</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442</v>
      </c>
      <c r="DH109" s="880"/>
      <c r="DI109" s="880"/>
      <c r="DJ109" s="880"/>
      <c r="DK109" s="881"/>
      <c r="DL109" s="879" t="s">
        <v>443</v>
      </c>
      <c r="DM109" s="880"/>
      <c r="DN109" s="880"/>
      <c r="DO109" s="880"/>
      <c r="DP109" s="881"/>
      <c r="DQ109" s="879" t="s">
        <v>311</v>
      </c>
      <c r="DR109" s="880"/>
      <c r="DS109" s="880"/>
      <c r="DT109" s="880"/>
      <c r="DU109" s="881"/>
      <c r="DV109" s="879" t="s">
        <v>444</v>
      </c>
      <c r="DW109" s="880"/>
      <c r="DX109" s="880"/>
      <c r="DY109" s="880"/>
      <c r="DZ109" s="882"/>
    </row>
    <row r="110" spans="1:131" s="224" customFormat="1" ht="26.25" customHeight="1" x14ac:dyDescent="0.15">
      <c r="A110" s="883" t="s">
        <v>446</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748356</v>
      </c>
      <c r="AB110" s="887"/>
      <c r="AC110" s="887"/>
      <c r="AD110" s="887"/>
      <c r="AE110" s="888"/>
      <c r="AF110" s="889">
        <v>689842</v>
      </c>
      <c r="AG110" s="887"/>
      <c r="AH110" s="887"/>
      <c r="AI110" s="887"/>
      <c r="AJ110" s="888"/>
      <c r="AK110" s="889">
        <v>651858</v>
      </c>
      <c r="AL110" s="887"/>
      <c r="AM110" s="887"/>
      <c r="AN110" s="887"/>
      <c r="AO110" s="888"/>
      <c r="AP110" s="890">
        <v>15.1</v>
      </c>
      <c r="AQ110" s="891"/>
      <c r="AR110" s="891"/>
      <c r="AS110" s="891"/>
      <c r="AT110" s="892"/>
      <c r="AU110" s="893" t="s">
        <v>74</v>
      </c>
      <c r="AV110" s="894"/>
      <c r="AW110" s="894"/>
      <c r="AX110" s="894"/>
      <c r="AY110" s="894"/>
      <c r="AZ110" s="916" t="s">
        <v>447</v>
      </c>
      <c r="BA110" s="884"/>
      <c r="BB110" s="884"/>
      <c r="BC110" s="884"/>
      <c r="BD110" s="884"/>
      <c r="BE110" s="884"/>
      <c r="BF110" s="884"/>
      <c r="BG110" s="884"/>
      <c r="BH110" s="884"/>
      <c r="BI110" s="884"/>
      <c r="BJ110" s="884"/>
      <c r="BK110" s="884"/>
      <c r="BL110" s="884"/>
      <c r="BM110" s="884"/>
      <c r="BN110" s="884"/>
      <c r="BO110" s="884"/>
      <c r="BP110" s="885"/>
      <c r="BQ110" s="917">
        <v>5855801</v>
      </c>
      <c r="BR110" s="918"/>
      <c r="BS110" s="918"/>
      <c r="BT110" s="918"/>
      <c r="BU110" s="918"/>
      <c r="BV110" s="918">
        <v>5874447</v>
      </c>
      <c r="BW110" s="918"/>
      <c r="BX110" s="918"/>
      <c r="BY110" s="918"/>
      <c r="BZ110" s="918"/>
      <c r="CA110" s="918">
        <v>5961925</v>
      </c>
      <c r="CB110" s="918"/>
      <c r="CC110" s="918"/>
      <c r="CD110" s="918"/>
      <c r="CE110" s="918"/>
      <c r="CF110" s="931">
        <v>138.4</v>
      </c>
      <c r="CG110" s="932"/>
      <c r="CH110" s="932"/>
      <c r="CI110" s="932"/>
      <c r="CJ110" s="932"/>
      <c r="CK110" s="933" t="s">
        <v>448</v>
      </c>
      <c r="CL110" s="934"/>
      <c r="CM110" s="916" t="s">
        <v>449</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450</v>
      </c>
      <c r="DH110" s="918"/>
      <c r="DI110" s="918"/>
      <c r="DJ110" s="918"/>
      <c r="DK110" s="918"/>
      <c r="DL110" s="918" t="s">
        <v>398</v>
      </c>
      <c r="DM110" s="918"/>
      <c r="DN110" s="918"/>
      <c r="DO110" s="918"/>
      <c r="DP110" s="918"/>
      <c r="DQ110" s="918" t="s">
        <v>398</v>
      </c>
      <c r="DR110" s="918"/>
      <c r="DS110" s="918"/>
      <c r="DT110" s="918"/>
      <c r="DU110" s="918"/>
      <c r="DV110" s="919" t="s">
        <v>398</v>
      </c>
      <c r="DW110" s="919"/>
      <c r="DX110" s="919"/>
      <c r="DY110" s="919"/>
      <c r="DZ110" s="920"/>
    </row>
    <row r="111" spans="1:131" s="224" customFormat="1" ht="26.25" customHeight="1" x14ac:dyDescent="0.15">
      <c r="A111" s="921" t="s">
        <v>451</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398</v>
      </c>
      <c r="AB111" s="925"/>
      <c r="AC111" s="925"/>
      <c r="AD111" s="925"/>
      <c r="AE111" s="926"/>
      <c r="AF111" s="927" t="s">
        <v>452</v>
      </c>
      <c r="AG111" s="925"/>
      <c r="AH111" s="925"/>
      <c r="AI111" s="925"/>
      <c r="AJ111" s="926"/>
      <c r="AK111" s="927" t="s">
        <v>453</v>
      </c>
      <c r="AL111" s="925"/>
      <c r="AM111" s="925"/>
      <c r="AN111" s="925"/>
      <c r="AO111" s="926"/>
      <c r="AP111" s="928" t="s">
        <v>398</v>
      </c>
      <c r="AQ111" s="929"/>
      <c r="AR111" s="929"/>
      <c r="AS111" s="929"/>
      <c r="AT111" s="930"/>
      <c r="AU111" s="895"/>
      <c r="AV111" s="896"/>
      <c r="AW111" s="896"/>
      <c r="AX111" s="896"/>
      <c r="AY111" s="896"/>
      <c r="AZ111" s="909" t="s">
        <v>454</v>
      </c>
      <c r="BA111" s="910"/>
      <c r="BB111" s="910"/>
      <c r="BC111" s="910"/>
      <c r="BD111" s="910"/>
      <c r="BE111" s="910"/>
      <c r="BF111" s="910"/>
      <c r="BG111" s="910"/>
      <c r="BH111" s="910"/>
      <c r="BI111" s="910"/>
      <c r="BJ111" s="910"/>
      <c r="BK111" s="910"/>
      <c r="BL111" s="910"/>
      <c r="BM111" s="910"/>
      <c r="BN111" s="910"/>
      <c r="BO111" s="910"/>
      <c r="BP111" s="911"/>
      <c r="BQ111" s="912">
        <v>477998</v>
      </c>
      <c r="BR111" s="913"/>
      <c r="BS111" s="913"/>
      <c r="BT111" s="913"/>
      <c r="BU111" s="913"/>
      <c r="BV111" s="913">
        <v>387906</v>
      </c>
      <c r="BW111" s="913"/>
      <c r="BX111" s="913"/>
      <c r="BY111" s="913"/>
      <c r="BZ111" s="913"/>
      <c r="CA111" s="913">
        <v>297814</v>
      </c>
      <c r="CB111" s="913"/>
      <c r="CC111" s="913"/>
      <c r="CD111" s="913"/>
      <c r="CE111" s="913"/>
      <c r="CF111" s="907">
        <v>6.9</v>
      </c>
      <c r="CG111" s="908"/>
      <c r="CH111" s="908"/>
      <c r="CI111" s="908"/>
      <c r="CJ111" s="908"/>
      <c r="CK111" s="935"/>
      <c r="CL111" s="936"/>
      <c r="CM111" s="909" t="s">
        <v>455</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453</v>
      </c>
      <c r="DH111" s="913"/>
      <c r="DI111" s="913"/>
      <c r="DJ111" s="913"/>
      <c r="DK111" s="913"/>
      <c r="DL111" s="913" t="s">
        <v>453</v>
      </c>
      <c r="DM111" s="913"/>
      <c r="DN111" s="913"/>
      <c r="DO111" s="913"/>
      <c r="DP111" s="913"/>
      <c r="DQ111" s="913" t="s">
        <v>456</v>
      </c>
      <c r="DR111" s="913"/>
      <c r="DS111" s="913"/>
      <c r="DT111" s="913"/>
      <c r="DU111" s="913"/>
      <c r="DV111" s="914" t="s">
        <v>457</v>
      </c>
      <c r="DW111" s="914"/>
      <c r="DX111" s="914"/>
      <c r="DY111" s="914"/>
      <c r="DZ111" s="915"/>
    </row>
    <row r="112" spans="1:131" s="224" customFormat="1" ht="26.25" customHeight="1" x14ac:dyDescent="0.15">
      <c r="A112" s="939" t="s">
        <v>458</v>
      </c>
      <c r="B112" s="940"/>
      <c r="C112" s="910" t="s">
        <v>459</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453</v>
      </c>
      <c r="AB112" s="946"/>
      <c r="AC112" s="946"/>
      <c r="AD112" s="946"/>
      <c r="AE112" s="947"/>
      <c r="AF112" s="948" t="s">
        <v>130</v>
      </c>
      <c r="AG112" s="946"/>
      <c r="AH112" s="946"/>
      <c r="AI112" s="946"/>
      <c r="AJ112" s="947"/>
      <c r="AK112" s="948" t="s">
        <v>130</v>
      </c>
      <c r="AL112" s="946"/>
      <c r="AM112" s="946"/>
      <c r="AN112" s="946"/>
      <c r="AO112" s="947"/>
      <c r="AP112" s="949" t="s">
        <v>460</v>
      </c>
      <c r="AQ112" s="950"/>
      <c r="AR112" s="950"/>
      <c r="AS112" s="950"/>
      <c r="AT112" s="951"/>
      <c r="AU112" s="895"/>
      <c r="AV112" s="896"/>
      <c r="AW112" s="896"/>
      <c r="AX112" s="896"/>
      <c r="AY112" s="896"/>
      <c r="AZ112" s="909" t="s">
        <v>461</v>
      </c>
      <c r="BA112" s="910"/>
      <c r="BB112" s="910"/>
      <c r="BC112" s="910"/>
      <c r="BD112" s="910"/>
      <c r="BE112" s="910"/>
      <c r="BF112" s="910"/>
      <c r="BG112" s="910"/>
      <c r="BH112" s="910"/>
      <c r="BI112" s="910"/>
      <c r="BJ112" s="910"/>
      <c r="BK112" s="910"/>
      <c r="BL112" s="910"/>
      <c r="BM112" s="910"/>
      <c r="BN112" s="910"/>
      <c r="BO112" s="910"/>
      <c r="BP112" s="911"/>
      <c r="BQ112" s="912">
        <v>1285264</v>
      </c>
      <c r="BR112" s="913"/>
      <c r="BS112" s="913"/>
      <c r="BT112" s="913"/>
      <c r="BU112" s="913"/>
      <c r="BV112" s="913">
        <v>1049620</v>
      </c>
      <c r="BW112" s="913"/>
      <c r="BX112" s="913"/>
      <c r="BY112" s="913"/>
      <c r="BZ112" s="913"/>
      <c r="CA112" s="913">
        <v>1031010</v>
      </c>
      <c r="CB112" s="913"/>
      <c r="CC112" s="913"/>
      <c r="CD112" s="913"/>
      <c r="CE112" s="913"/>
      <c r="CF112" s="907">
        <v>23.9</v>
      </c>
      <c r="CG112" s="908"/>
      <c r="CH112" s="908"/>
      <c r="CI112" s="908"/>
      <c r="CJ112" s="908"/>
      <c r="CK112" s="935"/>
      <c r="CL112" s="936"/>
      <c r="CM112" s="909" t="s">
        <v>462</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460</v>
      </c>
      <c r="DH112" s="913"/>
      <c r="DI112" s="913"/>
      <c r="DJ112" s="913"/>
      <c r="DK112" s="913"/>
      <c r="DL112" s="913" t="s">
        <v>398</v>
      </c>
      <c r="DM112" s="913"/>
      <c r="DN112" s="913"/>
      <c r="DO112" s="913"/>
      <c r="DP112" s="913"/>
      <c r="DQ112" s="913" t="s">
        <v>463</v>
      </c>
      <c r="DR112" s="913"/>
      <c r="DS112" s="913"/>
      <c r="DT112" s="913"/>
      <c r="DU112" s="913"/>
      <c r="DV112" s="914" t="s">
        <v>398</v>
      </c>
      <c r="DW112" s="914"/>
      <c r="DX112" s="914"/>
      <c r="DY112" s="914"/>
      <c r="DZ112" s="915"/>
    </row>
    <row r="113" spans="1:130" s="224" customFormat="1" ht="26.25" customHeight="1" x14ac:dyDescent="0.15">
      <c r="A113" s="941"/>
      <c r="B113" s="942"/>
      <c r="C113" s="910" t="s">
        <v>464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216003</v>
      </c>
      <c r="AB113" s="925"/>
      <c r="AC113" s="925"/>
      <c r="AD113" s="925"/>
      <c r="AE113" s="926"/>
      <c r="AF113" s="927">
        <v>192189</v>
      </c>
      <c r="AG113" s="925"/>
      <c r="AH113" s="925"/>
      <c r="AI113" s="925"/>
      <c r="AJ113" s="926"/>
      <c r="AK113" s="927">
        <v>235655</v>
      </c>
      <c r="AL113" s="925"/>
      <c r="AM113" s="925"/>
      <c r="AN113" s="925"/>
      <c r="AO113" s="926"/>
      <c r="AP113" s="928">
        <v>5.5</v>
      </c>
      <c r="AQ113" s="929"/>
      <c r="AR113" s="929"/>
      <c r="AS113" s="929"/>
      <c r="AT113" s="930"/>
      <c r="AU113" s="895"/>
      <c r="AV113" s="896"/>
      <c r="AW113" s="896"/>
      <c r="AX113" s="896"/>
      <c r="AY113" s="896"/>
      <c r="AZ113" s="909" t="s">
        <v>465</v>
      </c>
      <c r="BA113" s="910"/>
      <c r="BB113" s="910"/>
      <c r="BC113" s="910"/>
      <c r="BD113" s="910"/>
      <c r="BE113" s="910"/>
      <c r="BF113" s="910"/>
      <c r="BG113" s="910"/>
      <c r="BH113" s="910"/>
      <c r="BI113" s="910"/>
      <c r="BJ113" s="910"/>
      <c r="BK113" s="910"/>
      <c r="BL113" s="910"/>
      <c r="BM113" s="910"/>
      <c r="BN113" s="910"/>
      <c r="BO113" s="910"/>
      <c r="BP113" s="911"/>
      <c r="BQ113" s="912">
        <v>1171916</v>
      </c>
      <c r="BR113" s="913"/>
      <c r="BS113" s="913"/>
      <c r="BT113" s="913"/>
      <c r="BU113" s="913"/>
      <c r="BV113" s="913">
        <v>1134694</v>
      </c>
      <c r="BW113" s="913"/>
      <c r="BX113" s="913"/>
      <c r="BY113" s="913"/>
      <c r="BZ113" s="913"/>
      <c r="CA113" s="913">
        <v>1080954</v>
      </c>
      <c r="CB113" s="913"/>
      <c r="CC113" s="913"/>
      <c r="CD113" s="913"/>
      <c r="CE113" s="913"/>
      <c r="CF113" s="907">
        <v>25.1</v>
      </c>
      <c r="CG113" s="908"/>
      <c r="CH113" s="908"/>
      <c r="CI113" s="908"/>
      <c r="CJ113" s="908"/>
      <c r="CK113" s="935"/>
      <c r="CL113" s="936"/>
      <c r="CM113" s="909" t="s">
        <v>466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460</v>
      </c>
      <c r="DH113" s="946"/>
      <c r="DI113" s="946"/>
      <c r="DJ113" s="946"/>
      <c r="DK113" s="947"/>
      <c r="DL113" s="948" t="s">
        <v>130</v>
      </c>
      <c r="DM113" s="946"/>
      <c r="DN113" s="946"/>
      <c r="DO113" s="946"/>
      <c r="DP113" s="947"/>
      <c r="DQ113" s="948" t="s">
        <v>450</v>
      </c>
      <c r="DR113" s="946"/>
      <c r="DS113" s="946"/>
      <c r="DT113" s="946"/>
      <c r="DU113" s="947"/>
      <c r="DV113" s="949" t="s">
        <v>463</v>
      </c>
      <c r="DW113" s="950"/>
      <c r="DX113" s="950"/>
      <c r="DY113" s="950"/>
      <c r="DZ113" s="951"/>
    </row>
    <row r="114" spans="1:130" s="224" customFormat="1" ht="26.25" customHeight="1" x14ac:dyDescent="0.15">
      <c r="A114" s="941"/>
      <c r="B114" s="942"/>
      <c r="C114" s="910" t="s">
        <v>467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46735</v>
      </c>
      <c r="AB114" s="946"/>
      <c r="AC114" s="946"/>
      <c r="AD114" s="946"/>
      <c r="AE114" s="947"/>
      <c r="AF114" s="948">
        <v>50929</v>
      </c>
      <c r="AG114" s="946"/>
      <c r="AH114" s="946"/>
      <c r="AI114" s="946"/>
      <c r="AJ114" s="947"/>
      <c r="AK114" s="948">
        <v>66024</v>
      </c>
      <c r="AL114" s="946"/>
      <c r="AM114" s="946"/>
      <c r="AN114" s="946"/>
      <c r="AO114" s="947"/>
      <c r="AP114" s="949">
        <v>1.5</v>
      </c>
      <c r="AQ114" s="950"/>
      <c r="AR114" s="950"/>
      <c r="AS114" s="950"/>
      <c r="AT114" s="951"/>
      <c r="AU114" s="895"/>
      <c r="AV114" s="896"/>
      <c r="AW114" s="896"/>
      <c r="AX114" s="896"/>
      <c r="AY114" s="896"/>
      <c r="AZ114" s="909" t="s">
        <v>468</v>
      </c>
      <c r="BA114" s="910"/>
      <c r="BB114" s="910"/>
      <c r="BC114" s="910"/>
      <c r="BD114" s="910"/>
      <c r="BE114" s="910"/>
      <c r="BF114" s="910"/>
      <c r="BG114" s="910"/>
      <c r="BH114" s="910"/>
      <c r="BI114" s="910"/>
      <c r="BJ114" s="910"/>
      <c r="BK114" s="910"/>
      <c r="BL114" s="910"/>
      <c r="BM114" s="910"/>
      <c r="BN114" s="910"/>
      <c r="BO114" s="910"/>
      <c r="BP114" s="911"/>
      <c r="BQ114" s="912">
        <v>1291840</v>
      </c>
      <c r="BR114" s="913"/>
      <c r="BS114" s="913"/>
      <c r="BT114" s="913"/>
      <c r="BU114" s="913"/>
      <c r="BV114" s="913">
        <v>1288705</v>
      </c>
      <c r="BW114" s="913"/>
      <c r="BX114" s="913"/>
      <c r="BY114" s="913"/>
      <c r="BZ114" s="913"/>
      <c r="CA114" s="913">
        <v>1219394</v>
      </c>
      <c r="CB114" s="913"/>
      <c r="CC114" s="913"/>
      <c r="CD114" s="913"/>
      <c r="CE114" s="913"/>
      <c r="CF114" s="907">
        <v>28.3</v>
      </c>
      <c r="CG114" s="908"/>
      <c r="CH114" s="908"/>
      <c r="CI114" s="908"/>
      <c r="CJ114" s="908"/>
      <c r="CK114" s="935"/>
      <c r="CL114" s="936"/>
      <c r="CM114" s="909" t="s">
        <v>469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456</v>
      </c>
      <c r="DH114" s="946"/>
      <c r="DI114" s="946"/>
      <c r="DJ114" s="946"/>
      <c r="DK114" s="947"/>
      <c r="DL114" s="948" t="s">
        <v>340</v>
      </c>
      <c r="DM114" s="946"/>
      <c r="DN114" s="946"/>
      <c r="DO114" s="946"/>
      <c r="DP114" s="947"/>
      <c r="DQ114" s="948" t="s">
        <v>463</v>
      </c>
      <c r="DR114" s="946"/>
      <c r="DS114" s="946"/>
      <c r="DT114" s="946"/>
      <c r="DU114" s="947"/>
      <c r="DV114" s="949" t="s">
        <v>470</v>
      </c>
      <c r="DW114" s="950"/>
      <c r="DX114" s="950"/>
      <c r="DY114" s="950"/>
      <c r="DZ114" s="951"/>
    </row>
    <row r="115" spans="1:130" s="224" customFormat="1" ht="26.25" customHeight="1" x14ac:dyDescent="0.15">
      <c r="A115" s="941"/>
      <c r="B115" s="942"/>
      <c r="C115" s="910" t="s">
        <v>471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130</v>
      </c>
      <c r="AB115" s="925"/>
      <c r="AC115" s="925"/>
      <c r="AD115" s="925"/>
      <c r="AE115" s="926"/>
      <c r="AF115" s="927" t="s">
        <v>450</v>
      </c>
      <c r="AG115" s="925"/>
      <c r="AH115" s="925"/>
      <c r="AI115" s="925"/>
      <c r="AJ115" s="926"/>
      <c r="AK115" s="927" t="s">
        <v>398</v>
      </c>
      <c r="AL115" s="925"/>
      <c r="AM115" s="925"/>
      <c r="AN115" s="925"/>
      <c r="AO115" s="926"/>
      <c r="AP115" s="928" t="s">
        <v>463</v>
      </c>
      <c r="AQ115" s="929"/>
      <c r="AR115" s="929"/>
      <c r="AS115" s="929"/>
      <c r="AT115" s="930"/>
      <c r="AU115" s="895"/>
      <c r="AV115" s="896"/>
      <c r="AW115" s="896"/>
      <c r="AX115" s="896"/>
      <c r="AY115" s="896"/>
      <c r="AZ115" s="909" t="s">
        <v>472</v>
      </c>
      <c r="BA115" s="910"/>
      <c r="BB115" s="910"/>
      <c r="BC115" s="910"/>
      <c r="BD115" s="910"/>
      <c r="BE115" s="910"/>
      <c r="BF115" s="910"/>
      <c r="BG115" s="910"/>
      <c r="BH115" s="910"/>
      <c r="BI115" s="910"/>
      <c r="BJ115" s="910"/>
      <c r="BK115" s="910"/>
      <c r="BL115" s="910"/>
      <c r="BM115" s="910"/>
      <c r="BN115" s="910"/>
      <c r="BO115" s="910"/>
      <c r="BP115" s="911"/>
      <c r="BQ115" s="912" t="s">
        <v>460</v>
      </c>
      <c r="BR115" s="913"/>
      <c r="BS115" s="913"/>
      <c r="BT115" s="913"/>
      <c r="BU115" s="913"/>
      <c r="BV115" s="913" t="s">
        <v>463</v>
      </c>
      <c r="BW115" s="913"/>
      <c r="BX115" s="913"/>
      <c r="BY115" s="913"/>
      <c r="BZ115" s="913"/>
      <c r="CA115" s="913" t="s">
        <v>130</v>
      </c>
      <c r="CB115" s="913"/>
      <c r="CC115" s="913"/>
      <c r="CD115" s="913"/>
      <c r="CE115" s="913"/>
      <c r="CF115" s="907" t="s">
        <v>460</v>
      </c>
      <c r="CG115" s="908"/>
      <c r="CH115" s="908"/>
      <c r="CI115" s="908"/>
      <c r="CJ115" s="908"/>
      <c r="CK115" s="935"/>
      <c r="CL115" s="936"/>
      <c r="CM115" s="909" t="s">
        <v>473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453</v>
      </c>
      <c r="DH115" s="946"/>
      <c r="DI115" s="946"/>
      <c r="DJ115" s="946"/>
      <c r="DK115" s="947"/>
      <c r="DL115" s="948" t="s">
        <v>470</v>
      </c>
      <c r="DM115" s="946"/>
      <c r="DN115" s="946"/>
      <c r="DO115" s="946"/>
      <c r="DP115" s="947"/>
      <c r="DQ115" s="948" t="s">
        <v>456</v>
      </c>
      <c r="DR115" s="946"/>
      <c r="DS115" s="946"/>
      <c r="DT115" s="946"/>
      <c r="DU115" s="947"/>
      <c r="DV115" s="949" t="s">
        <v>398</v>
      </c>
      <c r="DW115" s="950"/>
      <c r="DX115" s="950"/>
      <c r="DY115" s="950"/>
      <c r="DZ115" s="951"/>
    </row>
    <row r="116" spans="1:130" s="224" customFormat="1" ht="26.25" customHeight="1" x14ac:dyDescent="0.15">
      <c r="A116" s="943"/>
      <c r="B116" s="944"/>
      <c r="C116" s="952" t="s">
        <v>474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453</v>
      </c>
      <c r="AB116" s="946"/>
      <c r="AC116" s="946"/>
      <c r="AD116" s="946"/>
      <c r="AE116" s="947"/>
      <c r="AF116" s="948" t="s">
        <v>453</v>
      </c>
      <c r="AG116" s="946"/>
      <c r="AH116" s="946"/>
      <c r="AI116" s="946"/>
      <c r="AJ116" s="947"/>
      <c r="AK116" s="948" t="s">
        <v>130</v>
      </c>
      <c r="AL116" s="946"/>
      <c r="AM116" s="946"/>
      <c r="AN116" s="946"/>
      <c r="AO116" s="947"/>
      <c r="AP116" s="949" t="s">
        <v>130</v>
      </c>
      <c r="AQ116" s="950"/>
      <c r="AR116" s="950"/>
      <c r="AS116" s="950"/>
      <c r="AT116" s="951"/>
      <c r="AU116" s="895"/>
      <c r="AV116" s="896"/>
      <c r="AW116" s="896"/>
      <c r="AX116" s="896"/>
      <c r="AY116" s="896"/>
      <c r="AZ116" s="954" t="s">
        <v>475</v>
      </c>
      <c r="BA116" s="955"/>
      <c r="BB116" s="955"/>
      <c r="BC116" s="955"/>
      <c r="BD116" s="955"/>
      <c r="BE116" s="955"/>
      <c r="BF116" s="955"/>
      <c r="BG116" s="955"/>
      <c r="BH116" s="955"/>
      <c r="BI116" s="955"/>
      <c r="BJ116" s="955"/>
      <c r="BK116" s="955"/>
      <c r="BL116" s="955"/>
      <c r="BM116" s="955"/>
      <c r="BN116" s="955"/>
      <c r="BO116" s="955"/>
      <c r="BP116" s="956"/>
      <c r="BQ116" s="912" t="s">
        <v>460</v>
      </c>
      <c r="BR116" s="913"/>
      <c r="BS116" s="913"/>
      <c r="BT116" s="913"/>
      <c r="BU116" s="913"/>
      <c r="BV116" s="913" t="s">
        <v>398</v>
      </c>
      <c r="BW116" s="913"/>
      <c r="BX116" s="913"/>
      <c r="BY116" s="913"/>
      <c r="BZ116" s="913"/>
      <c r="CA116" s="913" t="s">
        <v>450</v>
      </c>
      <c r="CB116" s="913"/>
      <c r="CC116" s="913"/>
      <c r="CD116" s="913"/>
      <c r="CE116" s="913"/>
      <c r="CF116" s="907" t="s">
        <v>130</v>
      </c>
      <c r="CG116" s="908"/>
      <c r="CH116" s="908"/>
      <c r="CI116" s="908"/>
      <c r="CJ116" s="908"/>
      <c r="CK116" s="935"/>
      <c r="CL116" s="936"/>
      <c r="CM116" s="909" t="s">
        <v>476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453</v>
      </c>
      <c r="DH116" s="946"/>
      <c r="DI116" s="946"/>
      <c r="DJ116" s="946"/>
      <c r="DK116" s="947"/>
      <c r="DL116" s="948" t="s">
        <v>456</v>
      </c>
      <c r="DM116" s="946"/>
      <c r="DN116" s="946"/>
      <c r="DO116" s="946"/>
      <c r="DP116" s="947"/>
      <c r="DQ116" s="948" t="s">
        <v>463</v>
      </c>
      <c r="DR116" s="946"/>
      <c r="DS116" s="946"/>
      <c r="DT116" s="946"/>
      <c r="DU116" s="947"/>
      <c r="DV116" s="949" t="s">
        <v>460</v>
      </c>
      <c r="DW116" s="950"/>
      <c r="DX116" s="950"/>
      <c r="DY116" s="950"/>
      <c r="DZ116" s="951"/>
    </row>
    <row r="117" spans="1:130" s="224" customFormat="1" ht="26.25" customHeight="1" x14ac:dyDescent="0.15">
      <c r="A117" s="899" t="s">
        <v>188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477</v>
      </c>
      <c r="Z117" s="881"/>
      <c r="AA117" s="965">
        <v>1011094</v>
      </c>
      <c r="AB117" s="966"/>
      <c r="AC117" s="966"/>
      <c r="AD117" s="966"/>
      <c r="AE117" s="967"/>
      <c r="AF117" s="968">
        <v>932960</v>
      </c>
      <c r="AG117" s="966"/>
      <c r="AH117" s="966"/>
      <c r="AI117" s="966"/>
      <c r="AJ117" s="967"/>
      <c r="AK117" s="968">
        <v>953537</v>
      </c>
      <c r="AL117" s="966"/>
      <c r="AM117" s="966"/>
      <c r="AN117" s="966"/>
      <c r="AO117" s="967"/>
      <c r="AP117" s="969"/>
      <c r="AQ117" s="970"/>
      <c r="AR117" s="970"/>
      <c r="AS117" s="970"/>
      <c r="AT117" s="971"/>
      <c r="AU117" s="895"/>
      <c r="AV117" s="896"/>
      <c r="AW117" s="896"/>
      <c r="AX117" s="896"/>
      <c r="AY117" s="896"/>
      <c r="AZ117" s="961" t="s">
        <v>478</v>
      </c>
      <c r="BA117" s="962"/>
      <c r="BB117" s="962"/>
      <c r="BC117" s="962"/>
      <c r="BD117" s="962"/>
      <c r="BE117" s="962"/>
      <c r="BF117" s="962"/>
      <c r="BG117" s="962"/>
      <c r="BH117" s="962"/>
      <c r="BI117" s="962"/>
      <c r="BJ117" s="962"/>
      <c r="BK117" s="962"/>
      <c r="BL117" s="962"/>
      <c r="BM117" s="962"/>
      <c r="BN117" s="962"/>
      <c r="BO117" s="962"/>
      <c r="BP117" s="963"/>
      <c r="BQ117" s="912" t="s">
        <v>398</v>
      </c>
      <c r="BR117" s="913"/>
      <c r="BS117" s="913"/>
      <c r="BT117" s="913"/>
      <c r="BU117" s="913"/>
      <c r="BV117" s="913" t="s">
        <v>130</v>
      </c>
      <c r="BW117" s="913"/>
      <c r="BX117" s="913"/>
      <c r="BY117" s="913"/>
      <c r="BZ117" s="913"/>
      <c r="CA117" s="913" t="s">
        <v>450</v>
      </c>
      <c r="CB117" s="913"/>
      <c r="CC117" s="913"/>
      <c r="CD117" s="913"/>
      <c r="CE117" s="913"/>
      <c r="CF117" s="907" t="s">
        <v>460</v>
      </c>
      <c r="CG117" s="908"/>
      <c r="CH117" s="908"/>
      <c r="CI117" s="908"/>
      <c r="CJ117" s="908"/>
      <c r="CK117" s="935"/>
      <c r="CL117" s="936"/>
      <c r="CM117" s="909" t="s">
        <v>479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398</v>
      </c>
      <c r="DH117" s="946"/>
      <c r="DI117" s="946"/>
      <c r="DJ117" s="946"/>
      <c r="DK117" s="947"/>
      <c r="DL117" s="948" t="s">
        <v>463</v>
      </c>
      <c r="DM117" s="946"/>
      <c r="DN117" s="946"/>
      <c r="DO117" s="946"/>
      <c r="DP117" s="947"/>
      <c r="DQ117" s="948" t="s">
        <v>398</v>
      </c>
      <c r="DR117" s="946"/>
      <c r="DS117" s="946"/>
      <c r="DT117" s="946"/>
      <c r="DU117" s="947"/>
      <c r="DV117" s="949" t="s">
        <v>130</v>
      </c>
      <c r="DW117" s="950"/>
      <c r="DX117" s="950"/>
      <c r="DY117" s="950"/>
      <c r="DZ117" s="951"/>
    </row>
    <row r="118" spans="1:130" s="224" customFormat="1" ht="26.25" customHeight="1" x14ac:dyDescent="0.15">
      <c r="A118" s="899" t="s">
        <v>445</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442</v>
      </c>
      <c r="AB118" s="880"/>
      <c r="AC118" s="880"/>
      <c r="AD118" s="880"/>
      <c r="AE118" s="881"/>
      <c r="AF118" s="879" t="s">
        <v>443</v>
      </c>
      <c r="AG118" s="880"/>
      <c r="AH118" s="880"/>
      <c r="AI118" s="880"/>
      <c r="AJ118" s="881"/>
      <c r="AK118" s="879" t="s">
        <v>311</v>
      </c>
      <c r="AL118" s="880"/>
      <c r="AM118" s="880"/>
      <c r="AN118" s="880"/>
      <c r="AO118" s="881"/>
      <c r="AP118" s="957" t="s">
        <v>444</v>
      </c>
      <c r="AQ118" s="958"/>
      <c r="AR118" s="958"/>
      <c r="AS118" s="958"/>
      <c r="AT118" s="959"/>
      <c r="AU118" s="895"/>
      <c r="AV118" s="896"/>
      <c r="AW118" s="896"/>
      <c r="AX118" s="896"/>
      <c r="AY118" s="896"/>
      <c r="AZ118" s="960" t="s">
        <v>480</v>
      </c>
      <c r="BA118" s="952"/>
      <c r="BB118" s="952"/>
      <c r="BC118" s="952"/>
      <c r="BD118" s="952"/>
      <c r="BE118" s="952"/>
      <c r="BF118" s="952"/>
      <c r="BG118" s="952"/>
      <c r="BH118" s="952"/>
      <c r="BI118" s="952"/>
      <c r="BJ118" s="952"/>
      <c r="BK118" s="952"/>
      <c r="BL118" s="952"/>
      <c r="BM118" s="952"/>
      <c r="BN118" s="952"/>
      <c r="BO118" s="952"/>
      <c r="BP118" s="953"/>
      <c r="BQ118" s="986" t="s">
        <v>460</v>
      </c>
      <c r="BR118" s="987"/>
      <c r="BS118" s="987"/>
      <c r="BT118" s="987"/>
      <c r="BU118" s="987"/>
      <c r="BV118" s="987" t="s">
        <v>398</v>
      </c>
      <c r="BW118" s="987"/>
      <c r="BX118" s="987"/>
      <c r="BY118" s="987"/>
      <c r="BZ118" s="987"/>
      <c r="CA118" s="987" t="s">
        <v>398</v>
      </c>
      <c r="CB118" s="987"/>
      <c r="CC118" s="987"/>
      <c r="CD118" s="987"/>
      <c r="CE118" s="987"/>
      <c r="CF118" s="907" t="s">
        <v>130</v>
      </c>
      <c r="CG118" s="908"/>
      <c r="CH118" s="908"/>
      <c r="CI118" s="908"/>
      <c r="CJ118" s="908"/>
      <c r="CK118" s="935"/>
      <c r="CL118" s="936"/>
      <c r="CM118" s="909" t="s">
        <v>481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463</v>
      </c>
      <c r="DH118" s="946"/>
      <c r="DI118" s="946"/>
      <c r="DJ118" s="946"/>
      <c r="DK118" s="947"/>
      <c r="DL118" s="948" t="s">
        <v>463</v>
      </c>
      <c r="DM118" s="946"/>
      <c r="DN118" s="946"/>
      <c r="DO118" s="946"/>
      <c r="DP118" s="947"/>
      <c r="DQ118" s="948" t="s">
        <v>398</v>
      </c>
      <c r="DR118" s="946"/>
      <c r="DS118" s="946"/>
      <c r="DT118" s="946"/>
      <c r="DU118" s="947"/>
      <c r="DV118" s="949" t="s">
        <v>456</v>
      </c>
      <c r="DW118" s="950"/>
      <c r="DX118" s="950"/>
      <c r="DY118" s="950"/>
      <c r="DZ118" s="951"/>
    </row>
    <row r="119" spans="1:130" s="224" customFormat="1" ht="26.25" customHeight="1" x14ac:dyDescent="0.15">
      <c r="A119" s="1044" t="s">
        <v>448</v>
      </c>
      <c r="B119" s="934"/>
      <c r="C119" s="916" t="s">
        <v>449</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130</v>
      </c>
      <c r="AB119" s="887"/>
      <c r="AC119" s="887"/>
      <c r="AD119" s="887"/>
      <c r="AE119" s="888"/>
      <c r="AF119" s="889" t="s">
        <v>398</v>
      </c>
      <c r="AG119" s="887"/>
      <c r="AH119" s="887"/>
      <c r="AI119" s="887"/>
      <c r="AJ119" s="888"/>
      <c r="AK119" s="889" t="s">
        <v>340</v>
      </c>
      <c r="AL119" s="887"/>
      <c r="AM119" s="887"/>
      <c r="AN119" s="887"/>
      <c r="AO119" s="888"/>
      <c r="AP119" s="890" t="s">
        <v>456</v>
      </c>
      <c r="AQ119" s="891"/>
      <c r="AR119" s="891"/>
      <c r="AS119" s="891"/>
      <c r="AT119" s="892"/>
      <c r="AU119" s="897"/>
      <c r="AV119" s="898"/>
      <c r="AW119" s="898"/>
      <c r="AX119" s="898"/>
      <c r="AY119" s="898"/>
      <c r="AZ119" s="247" t="s">
        <v>188</v>
      </c>
      <c r="BA119" s="247"/>
      <c r="BB119" s="247"/>
      <c r="BC119" s="247"/>
      <c r="BD119" s="247"/>
      <c r="BE119" s="247"/>
      <c r="BF119" s="247"/>
      <c r="BG119" s="247"/>
      <c r="BH119" s="247"/>
      <c r="BI119" s="247"/>
      <c r="BJ119" s="247"/>
      <c r="BK119" s="247"/>
      <c r="BL119" s="247"/>
      <c r="BM119" s="247"/>
      <c r="BN119" s="247"/>
      <c r="BO119" s="964" t="s">
        <v>482</v>
      </c>
      <c r="BP119" s="992"/>
      <c r="BQ119" s="986">
        <v>10082819</v>
      </c>
      <c r="BR119" s="987"/>
      <c r="BS119" s="987"/>
      <c r="BT119" s="987"/>
      <c r="BU119" s="987"/>
      <c r="BV119" s="987">
        <v>9735372</v>
      </c>
      <c r="BW119" s="987"/>
      <c r="BX119" s="987"/>
      <c r="BY119" s="987"/>
      <c r="BZ119" s="987"/>
      <c r="CA119" s="987">
        <v>9591097</v>
      </c>
      <c r="CB119" s="987"/>
      <c r="CC119" s="987"/>
      <c r="CD119" s="987"/>
      <c r="CE119" s="987"/>
      <c r="CF119" s="988"/>
      <c r="CG119" s="989"/>
      <c r="CH119" s="989"/>
      <c r="CI119" s="989"/>
      <c r="CJ119" s="990"/>
      <c r="CK119" s="937"/>
      <c r="CL119" s="938"/>
      <c r="CM119" s="960" t="s">
        <v>483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477998</v>
      </c>
      <c r="DH119" s="973"/>
      <c r="DI119" s="973"/>
      <c r="DJ119" s="973"/>
      <c r="DK119" s="974"/>
      <c r="DL119" s="972">
        <v>387906</v>
      </c>
      <c r="DM119" s="973"/>
      <c r="DN119" s="973"/>
      <c r="DO119" s="973"/>
      <c r="DP119" s="974"/>
      <c r="DQ119" s="972">
        <v>297814</v>
      </c>
      <c r="DR119" s="973"/>
      <c r="DS119" s="973"/>
      <c r="DT119" s="973"/>
      <c r="DU119" s="974"/>
      <c r="DV119" s="975">
        <v>6.9</v>
      </c>
      <c r="DW119" s="976"/>
      <c r="DX119" s="976"/>
      <c r="DY119" s="976"/>
      <c r="DZ119" s="977"/>
    </row>
    <row r="120" spans="1:130" s="224" customFormat="1" ht="26.25" customHeight="1" x14ac:dyDescent="0.15">
      <c r="A120" s="1045"/>
      <c r="B120" s="936"/>
      <c r="C120" s="909" t="s">
        <v>455</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398</v>
      </c>
      <c r="AB120" s="946"/>
      <c r="AC120" s="946"/>
      <c r="AD120" s="946"/>
      <c r="AE120" s="947"/>
      <c r="AF120" s="948" t="s">
        <v>450</v>
      </c>
      <c r="AG120" s="946"/>
      <c r="AH120" s="946"/>
      <c r="AI120" s="946"/>
      <c r="AJ120" s="947"/>
      <c r="AK120" s="948" t="s">
        <v>456</v>
      </c>
      <c r="AL120" s="946"/>
      <c r="AM120" s="946"/>
      <c r="AN120" s="946"/>
      <c r="AO120" s="947"/>
      <c r="AP120" s="949" t="s">
        <v>398</v>
      </c>
      <c r="AQ120" s="950"/>
      <c r="AR120" s="950"/>
      <c r="AS120" s="950"/>
      <c r="AT120" s="951"/>
      <c r="AU120" s="978" t="s">
        <v>484</v>
      </c>
      <c r="AV120" s="979"/>
      <c r="AW120" s="979"/>
      <c r="AX120" s="979"/>
      <c r="AY120" s="980"/>
      <c r="AZ120" s="916" t="s">
        <v>485</v>
      </c>
      <c r="BA120" s="884"/>
      <c r="BB120" s="884"/>
      <c r="BC120" s="884"/>
      <c r="BD120" s="884"/>
      <c r="BE120" s="884"/>
      <c r="BF120" s="884"/>
      <c r="BG120" s="884"/>
      <c r="BH120" s="884"/>
      <c r="BI120" s="884"/>
      <c r="BJ120" s="884"/>
      <c r="BK120" s="884"/>
      <c r="BL120" s="884"/>
      <c r="BM120" s="884"/>
      <c r="BN120" s="884"/>
      <c r="BO120" s="884"/>
      <c r="BP120" s="885"/>
      <c r="BQ120" s="917">
        <v>3460984</v>
      </c>
      <c r="BR120" s="918"/>
      <c r="BS120" s="918"/>
      <c r="BT120" s="918"/>
      <c r="BU120" s="918"/>
      <c r="BV120" s="918">
        <v>3914477</v>
      </c>
      <c r="BW120" s="918"/>
      <c r="BX120" s="918"/>
      <c r="BY120" s="918"/>
      <c r="BZ120" s="918"/>
      <c r="CA120" s="918">
        <v>4491396</v>
      </c>
      <c r="CB120" s="918"/>
      <c r="CC120" s="918"/>
      <c r="CD120" s="918"/>
      <c r="CE120" s="918"/>
      <c r="CF120" s="931">
        <v>104.3</v>
      </c>
      <c r="CG120" s="932"/>
      <c r="CH120" s="932"/>
      <c r="CI120" s="932"/>
      <c r="CJ120" s="932"/>
      <c r="CK120" s="993" t="s">
        <v>486</v>
      </c>
      <c r="CL120" s="994"/>
      <c r="CM120" s="994"/>
      <c r="CN120" s="994"/>
      <c r="CO120" s="995"/>
      <c r="CP120" s="1001" t="s">
        <v>487</v>
      </c>
      <c r="CQ120" s="1002"/>
      <c r="CR120" s="1002"/>
      <c r="CS120" s="1002"/>
      <c r="CT120" s="1002"/>
      <c r="CU120" s="1002"/>
      <c r="CV120" s="1002"/>
      <c r="CW120" s="1002"/>
      <c r="CX120" s="1002"/>
      <c r="CY120" s="1002"/>
      <c r="CZ120" s="1002"/>
      <c r="DA120" s="1002"/>
      <c r="DB120" s="1002"/>
      <c r="DC120" s="1002"/>
      <c r="DD120" s="1002"/>
      <c r="DE120" s="1002"/>
      <c r="DF120" s="1003"/>
      <c r="DG120" s="917">
        <v>762962</v>
      </c>
      <c r="DH120" s="918"/>
      <c r="DI120" s="918"/>
      <c r="DJ120" s="918"/>
      <c r="DK120" s="918"/>
      <c r="DL120" s="918">
        <v>621960</v>
      </c>
      <c r="DM120" s="918"/>
      <c r="DN120" s="918"/>
      <c r="DO120" s="918"/>
      <c r="DP120" s="918"/>
      <c r="DQ120" s="918">
        <v>538032</v>
      </c>
      <c r="DR120" s="918"/>
      <c r="DS120" s="918"/>
      <c r="DT120" s="918"/>
      <c r="DU120" s="918"/>
      <c r="DV120" s="919">
        <v>12.5</v>
      </c>
      <c r="DW120" s="919"/>
      <c r="DX120" s="919"/>
      <c r="DY120" s="919"/>
      <c r="DZ120" s="920"/>
    </row>
    <row r="121" spans="1:130" s="224" customFormat="1" ht="26.25" customHeight="1" x14ac:dyDescent="0.15">
      <c r="A121" s="1045"/>
      <c r="B121" s="936"/>
      <c r="C121" s="961" t="s">
        <v>488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463</v>
      </c>
      <c r="AB121" s="946"/>
      <c r="AC121" s="946"/>
      <c r="AD121" s="946"/>
      <c r="AE121" s="947"/>
      <c r="AF121" s="948" t="s">
        <v>460</v>
      </c>
      <c r="AG121" s="946"/>
      <c r="AH121" s="946"/>
      <c r="AI121" s="946"/>
      <c r="AJ121" s="947"/>
      <c r="AK121" s="948" t="s">
        <v>460</v>
      </c>
      <c r="AL121" s="946"/>
      <c r="AM121" s="946"/>
      <c r="AN121" s="946"/>
      <c r="AO121" s="947"/>
      <c r="AP121" s="949" t="s">
        <v>470</v>
      </c>
      <c r="AQ121" s="950"/>
      <c r="AR121" s="950"/>
      <c r="AS121" s="950"/>
      <c r="AT121" s="951"/>
      <c r="AU121" s="981"/>
      <c r="AV121" s="982"/>
      <c r="AW121" s="982"/>
      <c r="AX121" s="982"/>
      <c r="AY121" s="983"/>
      <c r="AZ121" s="909" t="s">
        <v>489</v>
      </c>
      <c r="BA121" s="910"/>
      <c r="BB121" s="910"/>
      <c r="BC121" s="910"/>
      <c r="BD121" s="910"/>
      <c r="BE121" s="910"/>
      <c r="BF121" s="910"/>
      <c r="BG121" s="910"/>
      <c r="BH121" s="910"/>
      <c r="BI121" s="910"/>
      <c r="BJ121" s="910"/>
      <c r="BK121" s="910"/>
      <c r="BL121" s="910"/>
      <c r="BM121" s="910"/>
      <c r="BN121" s="910"/>
      <c r="BO121" s="910"/>
      <c r="BP121" s="911"/>
      <c r="BQ121" s="912">
        <v>144275</v>
      </c>
      <c r="BR121" s="913"/>
      <c r="BS121" s="913"/>
      <c r="BT121" s="913"/>
      <c r="BU121" s="913"/>
      <c r="BV121" s="913">
        <v>133739</v>
      </c>
      <c r="BW121" s="913"/>
      <c r="BX121" s="913"/>
      <c r="BY121" s="913"/>
      <c r="BZ121" s="913"/>
      <c r="CA121" s="913">
        <v>146788</v>
      </c>
      <c r="CB121" s="913"/>
      <c r="CC121" s="913"/>
      <c r="CD121" s="913"/>
      <c r="CE121" s="913"/>
      <c r="CF121" s="907">
        <v>3.4</v>
      </c>
      <c r="CG121" s="908"/>
      <c r="CH121" s="908"/>
      <c r="CI121" s="908"/>
      <c r="CJ121" s="908"/>
      <c r="CK121" s="996"/>
      <c r="CL121" s="997"/>
      <c r="CM121" s="997"/>
      <c r="CN121" s="997"/>
      <c r="CO121" s="998"/>
      <c r="CP121" s="1006" t="s">
        <v>490</v>
      </c>
      <c r="CQ121" s="1007"/>
      <c r="CR121" s="1007"/>
      <c r="CS121" s="1007"/>
      <c r="CT121" s="1007"/>
      <c r="CU121" s="1007"/>
      <c r="CV121" s="1007"/>
      <c r="CW121" s="1007"/>
      <c r="CX121" s="1007"/>
      <c r="CY121" s="1007"/>
      <c r="CZ121" s="1007"/>
      <c r="DA121" s="1007"/>
      <c r="DB121" s="1007"/>
      <c r="DC121" s="1007"/>
      <c r="DD121" s="1007"/>
      <c r="DE121" s="1007"/>
      <c r="DF121" s="1008"/>
      <c r="DG121" s="912">
        <v>265972</v>
      </c>
      <c r="DH121" s="913"/>
      <c r="DI121" s="913"/>
      <c r="DJ121" s="913"/>
      <c r="DK121" s="913"/>
      <c r="DL121" s="913">
        <v>234517</v>
      </c>
      <c r="DM121" s="913"/>
      <c r="DN121" s="913"/>
      <c r="DO121" s="913"/>
      <c r="DP121" s="913"/>
      <c r="DQ121" s="913">
        <v>335118</v>
      </c>
      <c r="DR121" s="913"/>
      <c r="DS121" s="913"/>
      <c r="DT121" s="913"/>
      <c r="DU121" s="913"/>
      <c r="DV121" s="914">
        <v>7.8</v>
      </c>
      <c r="DW121" s="914"/>
      <c r="DX121" s="914"/>
      <c r="DY121" s="914"/>
      <c r="DZ121" s="915"/>
    </row>
    <row r="122" spans="1:130" s="224" customFormat="1" ht="26.25" customHeight="1" x14ac:dyDescent="0.15">
      <c r="A122" s="1045"/>
      <c r="B122" s="936"/>
      <c r="C122" s="909" t="s">
        <v>469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450</v>
      </c>
      <c r="AB122" s="946"/>
      <c r="AC122" s="946"/>
      <c r="AD122" s="946"/>
      <c r="AE122" s="947"/>
      <c r="AF122" s="948" t="s">
        <v>460</v>
      </c>
      <c r="AG122" s="946"/>
      <c r="AH122" s="946"/>
      <c r="AI122" s="946"/>
      <c r="AJ122" s="947"/>
      <c r="AK122" s="948" t="s">
        <v>456</v>
      </c>
      <c r="AL122" s="946"/>
      <c r="AM122" s="946"/>
      <c r="AN122" s="946"/>
      <c r="AO122" s="947"/>
      <c r="AP122" s="949" t="s">
        <v>463</v>
      </c>
      <c r="AQ122" s="950"/>
      <c r="AR122" s="950"/>
      <c r="AS122" s="950"/>
      <c r="AT122" s="951"/>
      <c r="AU122" s="981"/>
      <c r="AV122" s="982"/>
      <c r="AW122" s="982"/>
      <c r="AX122" s="982"/>
      <c r="AY122" s="983"/>
      <c r="AZ122" s="960" t="s">
        <v>491</v>
      </c>
      <c r="BA122" s="952"/>
      <c r="BB122" s="952"/>
      <c r="BC122" s="952"/>
      <c r="BD122" s="952"/>
      <c r="BE122" s="952"/>
      <c r="BF122" s="952"/>
      <c r="BG122" s="952"/>
      <c r="BH122" s="952"/>
      <c r="BI122" s="952"/>
      <c r="BJ122" s="952"/>
      <c r="BK122" s="952"/>
      <c r="BL122" s="952"/>
      <c r="BM122" s="952"/>
      <c r="BN122" s="952"/>
      <c r="BO122" s="952"/>
      <c r="BP122" s="953"/>
      <c r="BQ122" s="986">
        <v>8272049</v>
      </c>
      <c r="BR122" s="987"/>
      <c r="BS122" s="987"/>
      <c r="BT122" s="987"/>
      <c r="BU122" s="987"/>
      <c r="BV122" s="987">
        <v>8068964</v>
      </c>
      <c r="BW122" s="987"/>
      <c r="BX122" s="987"/>
      <c r="BY122" s="987"/>
      <c r="BZ122" s="987"/>
      <c r="CA122" s="987">
        <v>7910813</v>
      </c>
      <c r="CB122" s="987"/>
      <c r="CC122" s="987"/>
      <c r="CD122" s="987"/>
      <c r="CE122" s="987"/>
      <c r="CF122" s="1004">
        <v>183.6</v>
      </c>
      <c r="CG122" s="1005"/>
      <c r="CH122" s="1005"/>
      <c r="CI122" s="1005"/>
      <c r="CJ122" s="1005"/>
      <c r="CK122" s="996"/>
      <c r="CL122" s="997"/>
      <c r="CM122" s="997"/>
      <c r="CN122" s="997"/>
      <c r="CO122" s="998"/>
      <c r="CP122" s="1006" t="s">
        <v>492</v>
      </c>
      <c r="CQ122" s="1007"/>
      <c r="CR122" s="1007"/>
      <c r="CS122" s="1007"/>
      <c r="CT122" s="1007"/>
      <c r="CU122" s="1007"/>
      <c r="CV122" s="1007"/>
      <c r="CW122" s="1007"/>
      <c r="CX122" s="1007"/>
      <c r="CY122" s="1007"/>
      <c r="CZ122" s="1007"/>
      <c r="DA122" s="1007"/>
      <c r="DB122" s="1007"/>
      <c r="DC122" s="1007"/>
      <c r="DD122" s="1007"/>
      <c r="DE122" s="1007"/>
      <c r="DF122" s="1008"/>
      <c r="DG122" s="912">
        <v>244791</v>
      </c>
      <c r="DH122" s="913"/>
      <c r="DI122" s="913"/>
      <c r="DJ122" s="913"/>
      <c r="DK122" s="913"/>
      <c r="DL122" s="913">
        <v>181343</v>
      </c>
      <c r="DM122" s="913"/>
      <c r="DN122" s="913"/>
      <c r="DO122" s="913"/>
      <c r="DP122" s="913"/>
      <c r="DQ122" s="913">
        <v>141116</v>
      </c>
      <c r="DR122" s="913"/>
      <c r="DS122" s="913"/>
      <c r="DT122" s="913"/>
      <c r="DU122" s="913"/>
      <c r="DV122" s="914">
        <v>3.3</v>
      </c>
      <c r="DW122" s="914"/>
      <c r="DX122" s="914"/>
      <c r="DY122" s="914"/>
      <c r="DZ122" s="915"/>
    </row>
    <row r="123" spans="1:130" s="224" customFormat="1" ht="26.25" customHeight="1" x14ac:dyDescent="0.15">
      <c r="A123" s="1045"/>
      <c r="B123" s="936"/>
      <c r="C123" s="909" t="s">
        <v>476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130</v>
      </c>
      <c r="AB123" s="946"/>
      <c r="AC123" s="946"/>
      <c r="AD123" s="946"/>
      <c r="AE123" s="947"/>
      <c r="AF123" s="948" t="s">
        <v>463</v>
      </c>
      <c r="AG123" s="946"/>
      <c r="AH123" s="946"/>
      <c r="AI123" s="946"/>
      <c r="AJ123" s="947"/>
      <c r="AK123" s="948" t="s">
        <v>398</v>
      </c>
      <c r="AL123" s="946"/>
      <c r="AM123" s="946"/>
      <c r="AN123" s="946"/>
      <c r="AO123" s="947"/>
      <c r="AP123" s="949" t="s">
        <v>398</v>
      </c>
      <c r="AQ123" s="950"/>
      <c r="AR123" s="950"/>
      <c r="AS123" s="950"/>
      <c r="AT123" s="951"/>
      <c r="AU123" s="984"/>
      <c r="AV123" s="985"/>
      <c r="AW123" s="985"/>
      <c r="AX123" s="985"/>
      <c r="AY123" s="985"/>
      <c r="AZ123" s="247" t="s">
        <v>188</v>
      </c>
      <c r="BA123" s="247"/>
      <c r="BB123" s="247"/>
      <c r="BC123" s="247"/>
      <c r="BD123" s="247"/>
      <c r="BE123" s="247"/>
      <c r="BF123" s="247"/>
      <c r="BG123" s="247"/>
      <c r="BH123" s="247"/>
      <c r="BI123" s="247"/>
      <c r="BJ123" s="247"/>
      <c r="BK123" s="247"/>
      <c r="BL123" s="247"/>
      <c r="BM123" s="247"/>
      <c r="BN123" s="247"/>
      <c r="BO123" s="964" t="s">
        <v>493</v>
      </c>
      <c r="BP123" s="992"/>
      <c r="BQ123" s="1051">
        <v>11877308</v>
      </c>
      <c r="BR123" s="1018"/>
      <c r="BS123" s="1018"/>
      <c r="BT123" s="1018"/>
      <c r="BU123" s="1018"/>
      <c r="BV123" s="1018">
        <v>12117180</v>
      </c>
      <c r="BW123" s="1018"/>
      <c r="BX123" s="1018"/>
      <c r="BY123" s="1018"/>
      <c r="BZ123" s="1018"/>
      <c r="CA123" s="1018">
        <v>12548997</v>
      </c>
      <c r="CB123" s="1018"/>
      <c r="CC123" s="1018"/>
      <c r="CD123" s="1018"/>
      <c r="CE123" s="1018"/>
      <c r="CF123" s="988"/>
      <c r="CG123" s="989"/>
      <c r="CH123" s="989"/>
      <c r="CI123" s="989"/>
      <c r="CJ123" s="990"/>
      <c r="CK123" s="996"/>
      <c r="CL123" s="997"/>
      <c r="CM123" s="997"/>
      <c r="CN123" s="997"/>
      <c r="CO123" s="998"/>
      <c r="CP123" s="1006" t="s">
        <v>494</v>
      </c>
      <c r="CQ123" s="1007"/>
      <c r="CR123" s="1007"/>
      <c r="CS123" s="1007"/>
      <c r="CT123" s="1007"/>
      <c r="CU123" s="1007"/>
      <c r="CV123" s="1007"/>
      <c r="CW123" s="1007"/>
      <c r="CX123" s="1007"/>
      <c r="CY123" s="1007"/>
      <c r="CZ123" s="1007"/>
      <c r="DA123" s="1007"/>
      <c r="DB123" s="1007"/>
      <c r="DC123" s="1007"/>
      <c r="DD123" s="1007"/>
      <c r="DE123" s="1007"/>
      <c r="DF123" s="1008"/>
      <c r="DG123" s="945">
        <v>3166</v>
      </c>
      <c r="DH123" s="946"/>
      <c r="DI123" s="946"/>
      <c r="DJ123" s="946"/>
      <c r="DK123" s="947"/>
      <c r="DL123" s="948">
        <v>4802</v>
      </c>
      <c r="DM123" s="946"/>
      <c r="DN123" s="946"/>
      <c r="DO123" s="946"/>
      <c r="DP123" s="947"/>
      <c r="DQ123" s="948">
        <v>10898</v>
      </c>
      <c r="DR123" s="946"/>
      <c r="DS123" s="946"/>
      <c r="DT123" s="946"/>
      <c r="DU123" s="947"/>
      <c r="DV123" s="949">
        <v>0.3</v>
      </c>
      <c r="DW123" s="950"/>
      <c r="DX123" s="950"/>
      <c r="DY123" s="950"/>
      <c r="DZ123" s="951"/>
    </row>
    <row r="124" spans="1:130" s="224" customFormat="1" ht="26.25" customHeight="1" thickBot="1" x14ac:dyDescent="0.2">
      <c r="A124" s="1045"/>
      <c r="B124" s="936"/>
      <c r="C124" s="909" t="s">
        <v>479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456</v>
      </c>
      <c r="AB124" s="946"/>
      <c r="AC124" s="946"/>
      <c r="AD124" s="946"/>
      <c r="AE124" s="947"/>
      <c r="AF124" s="948" t="s">
        <v>398</v>
      </c>
      <c r="AG124" s="946"/>
      <c r="AH124" s="946"/>
      <c r="AI124" s="946"/>
      <c r="AJ124" s="947"/>
      <c r="AK124" s="948" t="s">
        <v>453</v>
      </c>
      <c r="AL124" s="946"/>
      <c r="AM124" s="946"/>
      <c r="AN124" s="946"/>
      <c r="AO124" s="947"/>
      <c r="AP124" s="949" t="s">
        <v>456</v>
      </c>
      <c r="AQ124" s="950"/>
      <c r="AR124" s="950"/>
      <c r="AS124" s="950"/>
      <c r="AT124" s="951"/>
      <c r="AU124" s="1047" t="s">
        <v>495</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t="s">
        <v>456</v>
      </c>
      <c r="BR124" s="1014"/>
      <c r="BS124" s="1014"/>
      <c r="BT124" s="1014"/>
      <c r="BU124" s="1014"/>
      <c r="BV124" s="1014" t="s">
        <v>470</v>
      </c>
      <c r="BW124" s="1014"/>
      <c r="BX124" s="1014"/>
      <c r="BY124" s="1014"/>
      <c r="BZ124" s="1014"/>
      <c r="CA124" s="1014" t="s">
        <v>456</v>
      </c>
      <c r="CB124" s="1014"/>
      <c r="CC124" s="1014"/>
      <c r="CD124" s="1014"/>
      <c r="CE124" s="1014"/>
      <c r="CF124" s="1015"/>
      <c r="CG124" s="1016"/>
      <c r="CH124" s="1016"/>
      <c r="CI124" s="1016"/>
      <c r="CJ124" s="1017"/>
      <c r="CK124" s="999"/>
      <c r="CL124" s="999"/>
      <c r="CM124" s="999"/>
      <c r="CN124" s="999"/>
      <c r="CO124" s="1000"/>
      <c r="CP124" s="1006" t="s">
        <v>496</v>
      </c>
      <c r="CQ124" s="1007"/>
      <c r="CR124" s="1007"/>
      <c r="CS124" s="1007"/>
      <c r="CT124" s="1007"/>
      <c r="CU124" s="1007"/>
      <c r="CV124" s="1007"/>
      <c r="CW124" s="1007"/>
      <c r="CX124" s="1007"/>
      <c r="CY124" s="1007"/>
      <c r="CZ124" s="1007"/>
      <c r="DA124" s="1007"/>
      <c r="DB124" s="1007"/>
      <c r="DC124" s="1007"/>
      <c r="DD124" s="1007"/>
      <c r="DE124" s="1007"/>
      <c r="DF124" s="1008"/>
      <c r="DG124" s="991">
        <v>8164</v>
      </c>
      <c r="DH124" s="973"/>
      <c r="DI124" s="973"/>
      <c r="DJ124" s="973"/>
      <c r="DK124" s="974"/>
      <c r="DL124" s="972">
        <v>6998</v>
      </c>
      <c r="DM124" s="973"/>
      <c r="DN124" s="973"/>
      <c r="DO124" s="973"/>
      <c r="DP124" s="974"/>
      <c r="DQ124" s="972">
        <v>5846</v>
      </c>
      <c r="DR124" s="973"/>
      <c r="DS124" s="973"/>
      <c r="DT124" s="973"/>
      <c r="DU124" s="974"/>
      <c r="DV124" s="975">
        <v>0.1</v>
      </c>
      <c r="DW124" s="976"/>
      <c r="DX124" s="976"/>
      <c r="DY124" s="976"/>
      <c r="DZ124" s="977"/>
    </row>
    <row r="125" spans="1:130" s="224" customFormat="1" ht="26.25" customHeight="1" x14ac:dyDescent="0.15">
      <c r="A125" s="1045"/>
      <c r="B125" s="936"/>
      <c r="C125" s="909" t="s">
        <v>481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130</v>
      </c>
      <c r="AB125" s="946"/>
      <c r="AC125" s="946"/>
      <c r="AD125" s="946"/>
      <c r="AE125" s="947"/>
      <c r="AF125" s="948" t="s">
        <v>340</v>
      </c>
      <c r="AG125" s="946"/>
      <c r="AH125" s="946"/>
      <c r="AI125" s="946"/>
      <c r="AJ125" s="947"/>
      <c r="AK125" s="948" t="s">
        <v>460</v>
      </c>
      <c r="AL125" s="946"/>
      <c r="AM125" s="946"/>
      <c r="AN125" s="946"/>
      <c r="AO125" s="947"/>
      <c r="AP125" s="949" t="s">
        <v>463</v>
      </c>
      <c r="AQ125" s="950"/>
      <c r="AR125" s="950"/>
      <c r="AS125" s="950"/>
      <c r="AT125" s="951"/>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497</v>
      </c>
      <c r="CL125" s="994"/>
      <c r="CM125" s="994"/>
      <c r="CN125" s="994"/>
      <c r="CO125" s="995"/>
      <c r="CP125" s="916" t="s">
        <v>498</v>
      </c>
      <c r="CQ125" s="884"/>
      <c r="CR125" s="884"/>
      <c r="CS125" s="884"/>
      <c r="CT125" s="884"/>
      <c r="CU125" s="884"/>
      <c r="CV125" s="884"/>
      <c r="CW125" s="884"/>
      <c r="CX125" s="884"/>
      <c r="CY125" s="884"/>
      <c r="CZ125" s="884"/>
      <c r="DA125" s="884"/>
      <c r="DB125" s="884"/>
      <c r="DC125" s="884"/>
      <c r="DD125" s="884"/>
      <c r="DE125" s="884"/>
      <c r="DF125" s="885"/>
      <c r="DG125" s="917" t="s">
        <v>453</v>
      </c>
      <c r="DH125" s="918"/>
      <c r="DI125" s="918"/>
      <c r="DJ125" s="918"/>
      <c r="DK125" s="918"/>
      <c r="DL125" s="918" t="s">
        <v>453</v>
      </c>
      <c r="DM125" s="918"/>
      <c r="DN125" s="918"/>
      <c r="DO125" s="918"/>
      <c r="DP125" s="918"/>
      <c r="DQ125" s="918" t="s">
        <v>398</v>
      </c>
      <c r="DR125" s="918"/>
      <c r="DS125" s="918"/>
      <c r="DT125" s="918"/>
      <c r="DU125" s="918"/>
      <c r="DV125" s="919" t="s">
        <v>398</v>
      </c>
      <c r="DW125" s="919"/>
      <c r="DX125" s="919"/>
      <c r="DY125" s="919"/>
      <c r="DZ125" s="920"/>
    </row>
    <row r="126" spans="1:130" s="224" customFormat="1" ht="26.25" customHeight="1" thickBot="1" x14ac:dyDescent="0.2">
      <c r="A126" s="1045"/>
      <c r="B126" s="936"/>
      <c r="C126" s="909" t="s">
        <v>483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340</v>
      </c>
      <c r="AB126" s="946"/>
      <c r="AC126" s="946"/>
      <c r="AD126" s="946"/>
      <c r="AE126" s="947"/>
      <c r="AF126" s="948" t="s">
        <v>453</v>
      </c>
      <c r="AG126" s="946"/>
      <c r="AH126" s="946"/>
      <c r="AI126" s="946"/>
      <c r="AJ126" s="947"/>
      <c r="AK126" s="948" t="s">
        <v>340</v>
      </c>
      <c r="AL126" s="946"/>
      <c r="AM126" s="946"/>
      <c r="AN126" s="946"/>
      <c r="AO126" s="947"/>
      <c r="AP126" s="949" t="s">
        <v>398</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499</v>
      </c>
      <c r="CQ126" s="910"/>
      <c r="CR126" s="910"/>
      <c r="CS126" s="910"/>
      <c r="CT126" s="910"/>
      <c r="CU126" s="910"/>
      <c r="CV126" s="910"/>
      <c r="CW126" s="910"/>
      <c r="CX126" s="910"/>
      <c r="CY126" s="910"/>
      <c r="CZ126" s="910"/>
      <c r="DA126" s="910"/>
      <c r="DB126" s="910"/>
      <c r="DC126" s="910"/>
      <c r="DD126" s="910"/>
      <c r="DE126" s="910"/>
      <c r="DF126" s="911"/>
      <c r="DG126" s="912" t="s">
        <v>460</v>
      </c>
      <c r="DH126" s="913"/>
      <c r="DI126" s="913"/>
      <c r="DJ126" s="913"/>
      <c r="DK126" s="913"/>
      <c r="DL126" s="913" t="s">
        <v>340</v>
      </c>
      <c r="DM126" s="913"/>
      <c r="DN126" s="913"/>
      <c r="DO126" s="913"/>
      <c r="DP126" s="913"/>
      <c r="DQ126" s="913" t="s">
        <v>453</v>
      </c>
      <c r="DR126" s="913"/>
      <c r="DS126" s="913"/>
      <c r="DT126" s="913"/>
      <c r="DU126" s="913"/>
      <c r="DV126" s="914" t="s">
        <v>453</v>
      </c>
      <c r="DW126" s="914"/>
      <c r="DX126" s="914"/>
      <c r="DY126" s="914"/>
      <c r="DZ126" s="915"/>
    </row>
    <row r="127" spans="1:130" s="224" customFormat="1" ht="26.25" customHeight="1" x14ac:dyDescent="0.15">
      <c r="A127" s="1046"/>
      <c r="B127" s="938"/>
      <c r="C127" s="960" t="s">
        <v>500</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453</v>
      </c>
      <c r="AB127" s="946"/>
      <c r="AC127" s="946"/>
      <c r="AD127" s="946"/>
      <c r="AE127" s="947"/>
      <c r="AF127" s="948" t="s">
        <v>398</v>
      </c>
      <c r="AG127" s="946"/>
      <c r="AH127" s="946"/>
      <c r="AI127" s="946"/>
      <c r="AJ127" s="947"/>
      <c r="AK127" s="948" t="s">
        <v>460</v>
      </c>
      <c r="AL127" s="946"/>
      <c r="AM127" s="946"/>
      <c r="AN127" s="946"/>
      <c r="AO127" s="947"/>
      <c r="AP127" s="949" t="s">
        <v>460</v>
      </c>
      <c r="AQ127" s="950"/>
      <c r="AR127" s="950"/>
      <c r="AS127" s="950"/>
      <c r="AT127" s="951"/>
      <c r="AU127" s="226"/>
      <c r="AV127" s="226"/>
      <c r="AW127" s="226"/>
      <c r="AX127" s="1019" t="s">
        <v>501</v>
      </c>
      <c r="AY127" s="1020"/>
      <c r="AZ127" s="1020"/>
      <c r="BA127" s="1020"/>
      <c r="BB127" s="1020"/>
      <c r="BC127" s="1020"/>
      <c r="BD127" s="1020"/>
      <c r="BE127" s="1021"/>
      <c r="BF127" s="1022" t="s">
        <v>502</v>
      </c>
      <c r="BG127" s="1020"/>
      <c r="BH127" s="1020"/>
      <c r="BI127" s="1020"/>
      <c r="BJ127" s="1020"/>
      <c r="BK127" s="1020"/>
      <c r="BL127" s="1021"/>
      <c r="BM127" s="1022" t="s">
        <v>503</v>
      </c>
      <c r="BN127" s="1020"/>
      <c r="BO127" s="1020"/>
      <c r="BP127" s="1020"/>
      <c r="BQ127" s="1020"/>
      <c r="BR127" s="1020"/>
      <c r="BS127" s="1021"/>
      <c r="BT127" s="1022" t="s">
        <v>504</v>
      </c>
      <c r="BU127" s="1020"/>
      <c r="BV127" s="1020"/>
      <c r="BW127" s="1020"/>
      <c r="BX127" s="1020"/>
      <c r="BY127" s="1020"/>
      <c r="BZ127" s="1043"/>
      <c r="CA127" s="226"/>
      <c r="CB127" s="226"/>
      <c r="CC127" s="226"/>
      <c r="CD127" s="249"/>
      <c r="CE127" s="249"/>
      <c r="CF127" s="249"/>
      <c r="CG127" s="226"/>
      <c r="CH127" s="226"/>
      <c r="CI127" s="226"/>
      <c r="CJ127" s="248"/>
      <c r="CK127" s="1010"/>
      <c r="CL127" s="997"/>
      <c r="CM127" s="997"/>
      <c r="CN127" s="997"/>
      <c r="CO127" s="998"/>
      <c r="CP127" s="909" t="s">
        <v>505</v>
      </c>
      <c r="CQ127" s="910"/>
      <c r="CR127" s="910"/>
      <c r="CS127" s="910"/>
      <c r="CT127" s="910"/>
      <c r="CU127" s="910"/>
      <c r="CV127" s="910"/>
      <c r="CW127" s="910"/>
      <c r="CX127" s="910"/>
      <c r="CY127" s="910"/>
      <c r="CZ127" s="910"/>
      <c r="DA127" s="910"/>
      <c r="DB127" s="910"/>
      <c r="DC127" s="910"/>
      <c r="DD127" s="910"/>
      <c r="DE127" s="910"/>
      <c r="DF127" s="911"/>
      <c r="DG127" s="912" t="s">
        <v>453</v>
      </c>
      <c r="DH127" s="913"/>
      <c r="DI127" s="913"/>
      <c r="DJ127" s="913"/>
      <c r="DK127" s="913"/>
      <c r="DL127" s="913" t="s">
        <v>130</v>
      </c>
      <c r="DM127" s="913"/>
      <c r="DN127" s="913"/>
      <c r="DO127" s="913"/>
      <c r="DP127" s="913"/>
      <c r="DQ127" s="913" t="s">
        <v>398</v>
      </c>
      <c r="DR127" s="913"/>
      <c r="DS127" s="913"/>
      <c r="DT127" s="913"/>
      <c r="DU127" s="913"/>
      <c r="DV127" s="914" t="s">
        <v>460</v>
      </c>
      <c r="DW127" s="914"/>
      <c r="DX127" s="914"/>
      <c r="DY127" s="914"/>
      <c r="DZ127" s="915"/>
    </row>
    <row r="128" spans="1:130" s="224" customFormat="1" ht="26.25" customHeight="1" thickBot="1" x14ac:dyDescent="0.2">
      <c r="A128" s="1029" t="s">
        <v>506</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507</v>
      </c>
      <c r="X128" s="1031"/>
      <c r="Y128" s="1031"/>
      <c r="Z128" s="1032"/>
      <c r="AA128" s="1033">
        <v>4855</v>
      </c>
      <c r="AB128" s="1034"/>
      <c r="AC128" s="1034"/>
      <c r="AD128" s="1034"/>
      <c r="AE128" s="1035"/>
      <c r="AF128" s="1036">
        <v>10925</v>
      </c>
      <c r="AG128" s="1034"/>
      <c r="AH128" s="1034"/>
      <c r="AI128" s="1034"/>
      <c r="AJ128" s="1035"/>
      <c r="AK128" s="1036">
        <v>11917</v>
      </c>
      <c r="AL128" s="1034"/>
      <c r="AM128" s="1034"/>
      <c r="AN128" s="1034"/>
      <c r="AO128" s="1035"/>
      <c r="AP128" s="1037"/>
      <c r="AQ128" s="1038"/>
      <c r="AR128" s="1038"/>
      <c r="AS128" s="1038"/>
      <c r="AT128" s="1039"/>
      <c r="AU128" s="226"/>
      <c r="AV128" s="226"/>
      <c r="AW128" s="226"/>
      <c r="AX128" s="883" t="s">
        <v>508</v>
      </c>
      <c r="AY128" s="884"/>
      <c r="AZ128" s="884"/>
      <c r="BA128" s="884"/>
      <c r="BB128" s="884"/>
      <c r="BC128" s="884"/>
      <c r="BD128" s="884"/>
      <c r="BE128" s="885"/>
      <c r="BF128" s="1040" t="s">
        <v>453</v>
      </c>
      <c r="BG128" s="1041"/>
      <c r="BH128" s="1041"/>
      <c r="BI128" s="1041"/>
      <c r="BJ128" s="1041"/>
      <c r="BK128" s="1041"/>
      <c r="BL128" s="1042"/>
      <c r="BM128" s="1040">
        <v>14.91</v>
      </c>
      <c r="BN128" s="1041"/>
      <c r="BO128" s="1041"/>
      <c r="BP128" s="1041"/>
      <c r="BQ128" s="1041"/>
      <c r="BR128" s="1041"/>
      <c r="BS128" s="1042"/>
      <c r="BT128" s="1040">
        <v>20</v>
      </c>
      <c r="BU128" s="1041"/>
      <c r="BV128" s="1041"/>
      <c r="BW128" s="1041"/>
      <c r="BX128" s="1041"/>
      <c r="BY128" s="1041"/>
      <c r="BZ128" s="1063"/>
      <c r="CA128" s="249"/>
      <c r="CB128" s="249"/>
      <c r="CC128" s="249"/>
      <c r="CD128" s="249"/>
      <c r="CE128" s="249"/>
      <c r="CF128" s="249"/>
      <c r="CG128" s="226"/>
      <c r="CH128" s="226"/>
      <c r="CI128" s="226"/>
      <c r="CJ128" s="248"/>
      <c r="CK128" s="1011"/>
      <c r="CL128" s="1012"/>
      <c r="CM128" s="1012"/>
      <c r="CN128" s="1012"/>
      <c r="CO128" s="1013"/>
      <c r="CP128" s="1023" t="s">
        <v>509</v>
      </c>
      <c r="CQ128" s="713"/>
      <c r="CR128" s="713"/>
      <c r="CS128" s="713"/>
      <c r="CT128" s="713"/>
      <c r="CU128" s="713"/>
      <c r="CV128" s="713"/>
      <c r="CW128" s="713"/>
      <c r="CX128" s="713"/>
      <c r="CY128" s="713"/>
      <c r="CZ128" s="713"/>
      <c r="DA128" s="713"/>
      <c r="DB128" s="713"/>
      <c r="DC128" s="713"/>
      <c r="DD128" s="713"/>
      <c r="DE128" s="713"/>
      <c r="DF128" s="1024"/>
      <c r="DG128" s="1025" t="s">
        <v>453</v>
      </c>
      <c r="DH128" s="1026"/>
      <c r="DI128" s="1026"/>
      <c r="DJ128" s="1026"/>
      <c r="DK128" s="1026"/>
      <c r="DL128" s="1026" t="s">
        <v>453</v>
      </c>
      <c r="DM128" s="1026"/>
      <c r="DN128" s="1026"/>
      <c r="DO128" s="1026"/>
      <c r="DP128" s="1026"/>
      <c r="DQ128" s="1026" t="s">
        <v>453</v>
      </c>
      <c r="DR128" s="1026"/>
      <c r="DS128" s="1026"/>
      <c r="DT128" s="1026"/>
      <c r="DU128" s="1026"/>
      <c r="DV128" s="1027" t="s">
        <v>453</v>
      </c>
      <c r="DW128" s="1027"/>
      <c r="DX128" s="1027"/>
      <c r="DY128" s="1027"/>
      <c r="DZ128" s="1028"/>
    </row>
    <row r="129" spans="1:131" s="224" customFormat="1" ht="26.25" customHeight="1" x14ac:dyDescent="0.15">
      <c r="A129" s="921" t="s">
        <v>108</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510</v>
      </c>
      <c r="X129" s="1058"/>
      <c r="Y129" s="1058"/>
      <c r="Z129" s="1059"/>
      <c r="AA129" s="945">
        <v>5072870</v>
      </c>
      <c r="AB129" s="946"/>
      <c r="AC129" s="946"/>
      <c r="AD129" s="946"/>
      <c r="AE129" s="947"/>
      <c r="AF129" s="948">
        <v>5321522</v>
      </c>
      <c r="AG129" s="946"/>
      <c r="AH129" s="946"/>
      <c r="AI129" s="946"/>
      <c r="AJ129" s="947"/>
      <c r="AK129" s="948">
        <v>5131428</v>
      </c>
      <c r="AL129" s="946"/>
      <c r="AM129" s="946"/>
      <c r="AN129" s="946"/>
      <c r="AO129" s="947"/>
      <c r="AP129" s="1060"/>
      <c r="AQ129" s="1061"/>
      <c r="AR129" s="1061"/>
      <c r="AS129" s="1061"/>
      <c r="AT129" s="1062"/>
      <c r="AU129" s="227"/>
      <c r="AV129" s="227"/>
      <c r="AW129" s="227"/>
      <c r="AX129" s="1052" t="s">
        <v>511</v>
      </c>
      <c r="AY129" s="910"/>
      <c r="AZ129" s="910"/>
      <c r="BA129" s="910"/>
      <c r="BB129" s="910"/>
      <c r="BC129" s="910"/>
      <c r="BD129" s="910"/>
      <c r="BE129" s="911"/>
      <c r="BF129" s="1053" t="s">
        <v>130</v>
      </c>
      <c r="BG129" s="1054"/>
      <c r="BH129" s="1054"/>
      <c r="BI129" s="1054"/>
      <c r="BJ129" s="1054"/>
      <c r="BK129" s="1054"/>
      <c r="BL129" s="1055"/>
      <c r="BM129" s="1053">
        <v>19.91</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1" t="s">
        <v>512</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513</v>
      </c>
      <c r="X130" s="1058"/>
      <c r="Y130" s="1058"/>
      <c r="Z130" s="1059"/>
      <c r="AA130" s="945">
        <v>887044</v>
      </c>
      <c r="AB130" s="946"/>
      <c r="AC130" s="946"/>
      <c r="AD130" s="946"/>
      <c r="AE130" s="947"/>
      <c r="AF130" s="948">
        <v>859103</v>
      </c>
      <c r="AG130" s="946"/>
      <c r="AH130" s="946"/>
      <c r="AI130" s="946"/>
      <c r="AJ130" s="947"/>
      <c r="AK130" s="948">
        <v>823748</v>
      </c>
      <c r="AL130" s="946"/>
      <c r="AM130" s="946"/>
      <c r="AN130" s="946"/>
      <c r="AO130" s="947"/>
      <c r="AP130" s="1060"/>
      <c r="AQ130" s="1061"/>
      <c r="AR130" s="1061"/>
      <c r="AS130" s="1061"/>
      <c r="AT130" s="1062"/>
      <c r="AU130" s="227"/>
      <c r="AV130" s="227"/>
      <c r="AW130" s="227"/>
      <c r="AX130" s="1052" t="s">
        <v>514</v>
      </c>
      <c r="AY130" s="910"/>
      <c r="AZ130" s="910"/>
      <c r="BA130" s="910"/>
      <c r="BB130" s="910"/>
      <c r="BC130" s="910"/>
      <c r="BD130" s="910"/>
      <c r="BE130" s="911"/>
      <c r="BF130" s="1088">
        <v>2.2999999999999998</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515</v>
      </c>
      <c r="X131" s="1095"/>
      <c r="Y131" s="1095"/>
      <c r="Z131" s="1096"/>
      <c r="AA131" s="991">
        <v>4185826</v>
      </c>
      <c r="AB131" s="973"/>
      <c r="AC131" s="973"/>
      <c r="AD131" s="973"/>
      <c r="AE131" s="974"/>
      <c r="AF131" s="972">
        <v>4462419</v>
      </c>
      <c r="AG131" s="973"/>
      <c r="AH131" s="973"/>
      <c r="AI131" s="973"/>
      <c r="AJ131" s="974"/>
      <c r="AK131" s="972">
        <v>4307680</v>
      </c>
      <c r="AL131" s="973"/>
      <c r="AM131" s="973"/>
      <c r="AN131" s="973"/>
      <c r="AO131" s="974"/>
      <c r="AP131" s="1097"/>
      <c r="AQ131" s="1098"/>
      <c r="AR131" s="1098"/>
      <c r="AS131" s="1098"/>
      <c r="AT131" s="1099"/>
      <c r="AU131" s="227"/>
      <c r="AV131" s="227"/>
      <c r="AW131" s="227"/>
      <c r="AX131" s="1070" t="s">
        <v>516</v>
      </c>
      <c r="AY131" s="713"/>
      <c r="AZ131" s="713"/>
      <c r="BA131" s="713"/>
      <c r="BB131" s="713"/>
      <c r="BC131" s="713"/>
      <c r="BD131" s="713"/>
      <c r="BE131" s="1024"/>
      <c r="BF131" s="1071" t="s">
        <v>130</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7" t="s">
        <v>517</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518</v>
      </c>
      <c r="W132" s="1081"/>
      <c r="X132" s="1081"/>
      <c r="Y132" s="1081"/>
      <c r="Z132" s="1082"/>
      <c r="AA132" s="1083">
        <v>2.847586116</v>
      </c>
      <c r="AB132" s="1084"/>
      <c r="AC132" s="1084"/>
      <c r="AD132" s="1084"/>
      <c r="AE132" s="1085"/>
      <c r="AF132" s="1086">
        <v>1.410266494</v>
      </c>
      <c r="AG132" s="1084"/>
      <c r="AH132" s="1084"/>
      <c r="AI132" s="1084"/>
      <c r="AJ132" s="1085"/>
      <c r="AK132" s="1086">
        <v>2.7363221040000001</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519</v>
      </c>
      <c r="W133" s="1064"/>
      <c r="X133" s="1064"/>
      <c r="Y133" s="1064"/>
      <c r="Z133" s="1065"/>
      <c r="AA133" s="1066">
        <v>5.6</v>
      </c>
      <c r="AB133" s="1067"/>
      <c r="AC133" s="1067"/>
      <c r="AD133" s="1067"/>
      <c r="AE133" s="1068"/>
      <c r="AF133" s="1066">
        <v>3.4</v>
      </c>
      <c r="AG133" s="1067"/>
      <c r="AH133" s="1067"/>
      <c r="AI133" s="1067"/>
      <c r="AJ133" s="1068"/>
      <c r="AK133" s="1066">
        <v>2.2999999999999998</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fbWmlNfDbXkBMLLM7ydyz6gpAJ5WMXmVeQXA1eF14AzPet6T1pw7hyKHxroU/92QapJszE+/Vtpmqqt+x2gkDA==" saltValue="3k9ANBhUNUeI/GSv5llkE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0F9E78-D89F-428B-B391-5880E5B07815}">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520</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ivZvm5l7hw2WXJwKLyFeC7LgJw5bqBosXjsLikHam3m0+Z+OtcsjaPRgYv/+MbtklzNzvVdAmcOST0hGZmjfqg==" saltValue="bcz+1DFDKUQit0kk5/Hqo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A13" zoomScaleNormal="100" zoomScaleSheetLayoutView="55" workbookViewId="0">
      <selection sqref="A1:XFD1"/>
    </sheetView>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0Xqaqsrc7D8KQXEfhBE8g6Ymb/TS+EUM01m/d6ajv6p2DhNrfKnUaFl1c8hgC+vOVmmtqbISoVfPDWaDi97Hg==" saltValue="IjgEVnaLrvX+l0iSRfhfX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521</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522</v>
      </c>
      <c r="AL6" s="260"/>
      <c r="AM6" s="260"/>
      <c r="AN6" s="260"/>
    </row>
    <row r="7" spans="1:46" ht="13.5" customHeight="1" x14ac:dyDescent="0.15">
      <c r="A7" s="259"/>
      <c r="AK7" s="262"/>
      <c r="AL7" s="263"/>
      <c r="AM7" s="263"/>
      <c r="AN7" s="264"/>
      <c r="AO7" s="1101" t="s">
        <v>523</v>
      </c>
      <c r="AP7" s="265"/>
      <c r="AQ7" s="266" t="s">
        <v>524</v>
      </c>
      <c r="AR7" s="267"/>
    </row>
    <row r="8" spans="1:46" x14ac:dyDescent="0.15">
      <c r="A8" s="259"/>
      <c r="AK8" s="268"/>
      <c r="AL8" s="269"/>
      <c r="AM8" s="269"/>
      <c r="AN8" s="270"/>
      <c r="AO8" s="1102"/>
      <c r="AP8" s="271" t="s">
        <v>525</v>
      </c>
      <c r="AQ8" s="272" t="s">
        <v>526</v>
      </c>
      <c r="AR8" s="273" t="s">
        <v>527</v>
      </c>
    </row>
    <row r="9" spans="1:46" x14ac:dyDescent="0.15">
      <c r="A9" s="259"/>
      <c r="AK9" s="1103" t="s">
        <v>528</v>
      </c>
      <c r="AL9" s="1104"/>
      <c r="AM9" s="1104"/>
      <c r="AN9" s="1105"/>
      <c r="AO9" s="274">
        <v>1396107</v>
      </c>
      <c r="AP9" s="274">
        <v>142097</v>
      </c>
      <c r="AQ9" s="275">
        <v>104296</v>
      </c>
      <c r="AR9" s="276">
        <v>36.200000000000003</v>
      </c>
    </row>
    <row r="10" spans="1:46" ht="13.5" customHeight="1" x14ac:dyDescent="0.15">
      <c r="A10" s="259"/>
      <c r="AK10" s="1103" t="s">
        <v>529</v>
      </c>
      <c r="AL10" s="1104"/>
      <c r="AM10" s="1104"/>
      <c r="AN10" s="1105"/>
      <c r="AO10" s="277">
        <v>255465</v>
      </c>
      <c r="AP10" s="277">
        <v>26002</v>
      </c>
      <c r="AQ10" s="278">
        <v>16614</v>
      </c>
      <c r="AR10" s="279">
        <v>56.5</v>
      </c>
    </row>
    <row r="11" spans="1:46" ht="13.5" customHeight="1" x14ac:dyDescent="0.15">
      <c r="A11" s="259"/>
      <c r="AK11" s="1103" t="s">
        <v>530</v>
      </c>
      <c r="AL11" s="1104"/>
      <c r="AM11" s="1104"/>
      <c r="AN11" s="1105"/>
      <c r="AO11" s="277" t="s">
        <v>531</v>
      </c>
      <c r="AP11" s="277" t="s">
        <v>531</v>
      </c>
      <c r="AQ11" s="278">
        <v>799</v>
      </c>
      <c r="AR11" s="279" t="s">
        <v>531</v>
      </c>
    </row>
    <row r="12" spans="1:46" ht="13.5" customHeight="1" x14ac:dyDescent="0.15">
      <c r="A12" s="259"/>
      <c r="AK12" s="1103" t="s">
        <v>532</v>
      </c>
      <c r="AL12" s="1104"/>
      <c r="AM12" s="1104"/>
      <c r="AN12" s="1105"/>
      <c r="AO12" s="277" t="s">
        <v>531</v>
      </c>
      <c r="AP12" s="277" t="s">
        <v>531</v>
      </c>
      <c r="AQ12" s="278" t="s">
        <v>531</v>
      </c>
      <c r="AR12" s="279" t="s">
        <v>531</v>
      </c>
    </row>
    <row r="13" spans="1:46" ht="13.5" customHeight="1" x14ac:dyDescent="0.15">
      <c r="A13" s="259"/>
      <c r="AK13" s="1103" t="s">
        <v>533</v>
      </c>
      <c r="AL13" s="1104"/>
      <c r="AM13" s="1104"/>
      <c r="AN13" s="1105"/>
      <c r="AO13" s="277">
        <v>54067</v>
      </c>
      <c r="AP13" s="277">
        <v>5503</v>
      </c>
      <c r="AQ13" s="278">
        <v>4504</v>
      </c>
      <c r="AR13" s="279">
        <v>22.2</v>
      </c>
    </row>
    <row r="14" spans="1:46" ht="13.5" customHeight="1" x14ac:dyDescent="0.15">
      <c r="A14" s="259"/>
      <c r="AK14" s="1103" t="s">
        <v>534</v>
      </c>
      <c r="AL14" s="1104"/>
      <c r="AM14" s="1104"/>
      <c r="AN14" s="1105"/>
      <c r="AO14" s="277">
        <v>14790</v>
      </c>
      <c r="AP14" s="277">
        <v>1505</v>
      </c>
      <c r="AQ14" s="278">
        <v>2125</v>
      </c>
      <c r="AR14" s="279">
        <v>-29.2</v>
      </c>
    </row>
    <row r="15" spans="1:46" ht="13.5" customHeight="1" x14ac:dyDescent="0.15">
      <c r="A15" s="259"/>
      <c r="AK15" s="1106" t="s">
        <v>535</v>
      </c>
      <c r="AL15" s="1107"/>
      <c r="AM15" s="1107"/>
      <c r="AN15" s="1108"/>
      <c r="AO15" s="277">
        <v>-127781</v>
      </c>
      <c r="AP15" s="277">
        <v>-13006</v>
      </c>
      <c r="AQ15" s="278">
        <v>-7352</v>
      </c>
      <c r="AR15" s="279">
        <v>76.900000000000006</v>
      </c>
    </row>
    <row r="16" spans="1:46" x14ac:dyDescent="0.15">
      <c r="A16" s="259"/>
      <c r="AK16" s="1106" t="s">
        <v>188</v>
      </c>
      <c r="AL16" s="1107"/>
      <c r="AM16" s="1107"/>
      <c r="AN16" s="1108"/>
      <c r="AO16" s="277">
        <v>1592648</v>
      </c>
      <c r="AP16" s="277">
        <v>162102</v>
      </c>
      <c r="AQ16" s="278">
        <v>120986</v>
      </c>
      <c r="AR16" s="279">
        <v>34</v>
      </c>
    </row>
    <row r="17" spans="1:46" x14ac:dyDescent="0.15">
      <c r="A17" s="259"/>
    </row>
    <row r="18" spans="1:46" x14ac:dyDescent="0.15">
      <c r="A18" s="259"/>
      <c r="AQ18" s="280"/>
      <c r="AR18" s="280"/>
    </row>
    <row r="19" spans="1:46" x14ac:dyDescent="0.15">
      <c r="A19" s="259"/>
      <c r="AK19" s="255" t="s">
        <v>536</v>
      </c>
    </row>
    <row r="20" spans="1:46" x14ac:dyDescent="0.15">
      <c r="A20" s="259"/>
      <c r="AK20" s="281"/>
      <c r="AL20" s="282"/>
      <c r="AM20" s="282"/>
      <c r="AN20" s="283"/>
      <c r="AO20" s="284" t="s">
        <v>537</v>
      </c>
      <c r="AP20" s="285" t="s">
        <v>538</v>
      </c>
      <c r="AQ20" s="286" t="s">
        <v>539</v>
      </c>
      <c r="AR20" s="287"/>
    </row>
    <row r="21" spans="1:46" s="260" customFormat="1" x14ac:dyDescent="0.15">
      <c r="A21" s="288"/>
      <c r="AK21" s="1109" t="s">
        <v>540</v>
      </c>
      <c r="AL21" s="1110"/>
      <c r="AM21" s="1110"/>
      <c r="AN21" s="1111"/>
      <c r="AO21" s="289">
        <v>16.18</v>
      </c>
      <c r="AP21" s="290">
        <v>10.56</v>
      </c>
      <c r="AQ21" s="291">
        <v>5.62</v>
      </c>
      <c r="AS21" s="292"/>
      <c r="AT21" s="288"/>
    </row>
    <row r="22" spans="1:46" s="260" customFormat="1" x14ac:dyDescent="0.15">
      <c r="A22" s="288"/>
      <c r="AK22" s="1109" t="s">
        <v>541</v>
      </c>
      <c r="AL22" s="1110"/>
      <c r="AM22" s="1110"/>
      <c r="AN22" s="1111"/>
      <c r="AO22" s="293">
        <v>92.6</v>
      </c>
      <c r="AP22" s="294">
        <v>96.8</v>
      </c>
      <c r="AQ22" s="295">
        <v>-4.2</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00" t="s">
        <v>542</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300"/>
      <c r="AS27" s="255"/>
      <c r="AT27" s="255"/>
    </row>
    <row r="28" spans="1:46" ht="17.25" x14ac:dyDescent="0.15">
      <c r="A28" s="256" t="s">
        <v>543</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544</v>
      </c>
      <c r="AL29" s="260"/>
      <c r="AM29" s="260"/>
      <c r="AN29" s="260"/>
      <c r="AS29" s="302"/>
    </row>
    <row r="30" spans="1:46" ht="13.5" customHeight="1" x14ac:dyDescent="0.15">
      <c r="A30" s="259"/>
      <c r="AK30" s="262"/>
      <c r="AL30" s="263"/>
      <c r="AM30" s="263"/>
      <c r="AN30" s="264"/>
      <c r="AO30" s="1101" t="s">
        <v>523</v>
      </c>
      <c r="AP30" s="265"/>
      <c r="AQ30" s="266" t="s">
        <v>524</v>
      </c>
      <c r="AR30" s="267"/>
    </row>
    <row r="31" spans="1:46" x14ac:dyDescent="0.15">
      <c r="A31" s="259"/>
      <c r="AK31" s="268"/>
      <c r="AL31" s="269"/>
      <c r="AM31" s="269"/>
      <c r="AN31" s="270"/>
      <c r="AO31" s="1102"/>
      <c r="AP31" s="271" t="s">
        <v>525</v>
      </c>
      <c r="AQ31" s="272" t="s">
        <v>526</v>
      </c>
      <c r="AR31" s="273" t="s">
        <v>527</v>
      </c>
    </row>
    <row r="32" spans="1:46" ht="27" customHeight="1" x14ac:dyDescent="0.15">
      <c r="A32" s="259"/>
      <c r="AK32" s="1117" t="s">
        <v>545</v>
      </c>
      <c r="AL32" s="1118"/>
      <c r="AM32" s="1118"/>
      <c r="AN32" s="1119"/>
      <c r="AO32" s="303">
        <v>651858</v>
      </c>
      <c r="AP32" s="303">
        <v>66347</v>
      </c>
      <c r="AQ32" s="304">
        <v>60627</v>
      </c>
      <c r="AR32" s="305">
        <v>9.4</v>
      </c>
    </row>
    <row r="33" spans="1:46" ht="13.5" customHeight="1" x14ac:dyDescent="0.15">
      <c r="A33" s="259"/>
      <c r="AK33" s="1117" t="s">
        <v>546</v>
      </c>
      <c r="AL33" s="1118"/>
      <c r="AM33" s="1118"/>
      <c r="AN33" s="1119"/>
      <c r="AO33" s="303" t="s">
        <v>531</v>
      </c>
      <c r="AP33" s="303" t="s">
        <v>531</v>
      </c>
      <c r="AQ33" s="304" t="s">
        <v>531</v>
      </c>
      <c r="AR33" s="305" t="s">
        <v>531</v>
      </c>
    </row>
    <row r="34" spans="1:46" ht="27" customHeight="1" x14ac:dyDescent="0.15">
      <c r="A34" s="259"/>
      <c r="AK34" s="1117" t="s">
        <v>547</v>
      </c>
      <c r="AL34" s="1118"/>
      <c r="AM34" s="1118"/>
      <c r="AN34" s="1119"/>
      <c r="AO34" s="303" t="s">
        <v>531</v>
      </c>
      <c r="AP34" s="303" t="s">
        <v>531</v>
      </c>
      <c r="AQ34" s="304" t="s">
        <v>531</v>
      </c>
      <c r="AR34" s="305" t="s">
        <v>531</v>
      </c>
    </row>
    <row r="35" spans="1:46" ht="27" customHeight="1" x14ac:dyDescent="0.15">
      <c r="A35" s="259"/>
      <c r="AK35" s="1117" t="s">
        <v>548</v>
      </c>
      <c r="AL35" s="1118"/>
      <c r="AM35" s="1118"/>
      <c r="AN35" s="1119"/>
      <c r="AO35" s="303">
        <v>235655</v>
      </c>
      <c r="AP35" s="303">
        <v>23985</v>
      </c>
      <c r="AQ35" s="304">
        <v>21887</v>
      </c>
      <c r="AR35" s="305">
        <v>9.6</v>
      </c>
    </row>
    <row r="36" spans="1:46" ht="27" customHeight="1" x14ac:dyDescent="0.15">
      <c r="A36" s="259"/>
      <c r="AK36" s="1117" t="s">
        <v>549</v>
      </c>
      <c r="AL36" s="1118"/>
      <c r="AM36" s="1118"/>
      <c r="AN36" s="1119"/>
      <c r="AO36" s="303">
        <v>66024</v>
      </c>
      <c r="AP36" s="303">
        <v>6720</v>
      </c>
      <c r="AQ36" s="304">
        <v>5351</v>
      </c>
      <c r="AR36" s="305">
        <v>25.6</v>
      </c>
    </row>
    <row r="37" spans="1:46" ht="13.5" customHeight="1" x14ac:dyDescent="0.15">
      <c r="A37" s="259"/>
      <c r="AK37" s="1117" t="s">
        <v>550</v>
      </c>
      <c r="AL37" s="1118"/>
      <c r="AM37" s="1118"/>
      <c r="AN37" s="1119"/>
      <c r="AO37" s="303" t="s">
        <v>531</v>
      </c>
      <c r="AP37" s="303" t="s">
        <v>531</v>
      </c>
      <c r="AQ37" s="304">
        <v>569</v>
      </c>
      <c r="AR37" s="305" t="s">
        <v>531</v>
      </c>
    </row>
    <row r="38" spans="1:46" ht="27" customHeight="1" x14ac:dyDescent="0.15">
      <c r="A38" s="259"/>
      <c r="AK38" s="1120" t="s">
        <v>551</v>
      </c>
      <c r="AL38" s="1121"/>
      <c r="AM38" s="1121"/>
      <c r="AN38" s="1122"/>
      <c r="AO38" s="306" t="s">
        <v>531</v>
      </c>
      <c r="AP38" s="306" t="s">
        <v>531</v>
      </c>
      <c r="AQ38" s="307">
        <v>12</v>
      </c>
      <c r="AR38" s="295" t="s">
        <v>531</v>
      </c>
      <c r="AS38" s="302"/>
    </row>
    <row r="39" spans="1:46" x14ac:dyDescent="0.15">
      <c r="A39" s="259"/>
      <c r="AK39" s="1120" t="s">
        <v>552</v>
      </c>
      <c r="AL39" s="1121"/>
      <c r="AM39" s="1121"/>
      <c r="AN39" s="1122"/>
      <c r="AO39" s="303">
        <v>-11917</v>
      </c>
      <c r="AP39" s="303">
        <v>-1213</v>
      </c>
      <c r="AQ39" s="304">
        <v>-1532</v>
      </c>
      <c r="AR39" s="305">
        <v>-20.8</v>
      </c>
      <c r="AS39" s="302"/>
    </row>
    <row r="40" spans="1:46" ht="27" customHeight="1" x14ac:dyDescent="0.15">
      <c r="A40" s="259"/>
      <c r="AK40" s="1117" t="s">
        <v>553</v>
      </c>
      <c r="AL40" s="1118"/>
      <c r="AM40" s="1118"/>
      <c r="AN40" s="1119"/>
      <c r="AO40" s="303">
        <v>-823748</v>
      </c>
      <c r="AP40" s="303">
        <v>-83842</v>
      </c>
      <c r="AQ40" s="304">
        <v>-57744</v>
      </c>
      <c r="AR40" s="305">
        <v>45.2</v>
      </c>
      <c r="AS40" s="302"/>
    </row>
    <row r="41" spans="1:46" x14ac:dyDescent="0.15">
      <c r="A41" s="259"/>
      <c r="AK41" s="1123" t="s">
        <v>303</v>
      </c>
      <c r="AL41" s="1124"/>
      <c r="AM41" s="1124"/>
      <c r="AN41" s="1125"/>
      <c r="AO41" s="303">
        <v>117872</v>
      </c>
      <c r="AP41" s="303">
        <v>11997</v>
      </c>
      <c r="AQ41" s="304">
        <v>29170</v>
      </c>
      <c r="AR41" s="305">
        <v>-58.9</v>
      </c>
      <c r="AS41" s="302"/>
    </row>
    <row r="42" spans="1:46" x14ac:dyDescent="0.15">
      <c r="A42" s="259"/>
      <c r="AK42" s="308" t="s">
        <v>554</v>
      </c>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555</v>
      </c>
    </row>
    <row r="48" spans="1:46" x14ac:dyDescent="0.15">
      <c r="A48" s="259"/>
      <c r="AK48" s="313" t="s">
        <v>556</v>
      </c>
      <c r="AL48" s="313"/>
      <c r="AM48" s="313"/>
      <c r="AN48" s="313"/>
      <c r="AO48" s="313"/>
      <c r="AP48" s="313"/>
      <c r="AQ48" s="314"/>
      <c r="AR48" s="313"/>
    </row>
    <row r="49" spans="1:44" ht="13.5" customHeight="1" x14ac:dyDescent="0.15">
      <c r="A49" s="259"/>
      <c r="AK49" s="315"/>
      <c r="AL49" s="316"/>
      <c r="AM49" s="1112" t="s">
        <v>523</v>
      </c>
      <c r="AN49" s="1114" t="s">
        <v>557</v>
      </c>
      <c r="AO49" s="1115"/>
      <c r="AP49" s="1115"/>
      <c r="AQ49" s="1115"/>
      <c r="AR49" s="1116"/>
    </row>
    <row r="50" spans="1:44" x14ac:dyDescent="0.15">
      <c r="A50" s="259"/>
      <c r="AK50" s="317"/>
      <c r="AL50" s="318"/>
      <c r="AM50" s="1113"/>
      <c r="AN50" s="319" t="s">
        <v>558</v>
      </c>
      <c r="AO50" s="320" t="s">
        <v>559</v>
      </c>
      <c r="AP50" s="321" t="s">
        <v>560</v>
      </c>
      <c r="AQ50" s="322" t="s">
        <v>561</v>
      </c>
      <c r="AR50" s="323" t="s">
        <v>562</v>
      </c>
    </row>
    <row r="51" spans="1:44" x14ac:dyDescent="0.15">
      <c r="A51" s="259"/>
      <c r="AK51" s="315" t="s">
        <v>563</v>
      </c>
      <c r="AL51" s="316"/>
      <c r="AM51" s="324">
        <v>1602454</v>
      </c>
      <c r="AN51" s="325">
        <v>149748</v>
      </c>
      <c r="AO51" s="326">
        <v>-17.5</v>
      </c>
      <c r="AP51" s="327">
        <v>108252</v>
      </c>
      <c r="AQ51" s="328">
        <v>30.4</v>
      </c>
      <c r="AR51" s="329">
        <v>-47.9</v>
      </c>
    </row>
    <row r="52" spans="1:44" x14ac:dyDescent="0.15">
      <c r="A52" s="259"/>
      <c r="AK52" s="330"/>
      <c r="AL52" s="331" t="s">
        <v>564</v>
      </c>
      <c r="AM52" s="332">
        <v>1071371</v>
      </c>
      <c r="AN52" s="333">
        <v>100119</v>
      </c>
      <c r="AO52" s="334">
        <v>4.5999999999999996</v>
      </c>
      <c r="AP52" s="335">
        <v>50321</v>
      </c>
      <c r="AQ52" s="336">
        <v>7.6</v>
      </c>
      <c r="AR52" s="337">
        <v>-3</v>
      </c>
    </row>
    <row r="53" spans="1:44" x14ac:dyDescent="0.15">
      <c r="A53" s="259"/>
      <c r="AK53" s="315" t="s">
        <v>565</v>
      </c>
      <c r="AL53" s="316"/>
      <c r="AM53" s="324">
        <v>1526771</v>
      </c>
      <c r="AN53" s="325">
        <v>145587</v>
      </c>
      <c r="AO53" s="326">
        <v>-2.8</v>
      </c>
      <c r="AP53" s="327">
        <v>93492</v>
      </c>
      <c r="AQ53" s="328">
        <v>-13.6</v>
      </c>
      <c r="AR53" s="329">
        <v>10.8</v>
      </c>
    </row>
    <row r="54" spans="1:44" x14ac:dyDescent="0.15">
      <c r="A54" s="259"/>
      <c r="AK54" s="330"/>
      <c r="AL54" s="331" t="s">
        <v>564</v>
      </c>
      <c r="AM54" s="332">
        <v>660716</v>
      </c>
      <c r="AN54" s="333">
        <v>63003</v>
      </c>
      <c r="AO54" s="334">
        <v>-37.1</v>
      </c>
      <c r="AP54" s="335">
        <v>53316</v>
      </c>
      <c r="AQ54" s="336">
        <v>6</v>
      </c>
      <c r="AR54" s="337">
        <v>-43.1</v>
      </c>
    </row>
    <row r="55" spans="1:44" x14ac:dyDescent="0.15">
      <c r="A55" s="259"/>
      <c r="AK55" s="315" t="s">
        <v>566</v>
      </c>
      <c r="AL55" s="316"/>
      <c r="AM55" s="324">
        <v>2364642</v>
      </c>
      <c r="AN55" s="325">
        <v>230517</v>
      </c>
      <c r="AO55" s="326">
        <v>58.3</v>
      </c>
      <c r="AP55" s="327">
        <v>94796</v>
      </c>
      <c r="AQ55" s="328">
        <v>1.4</v>
      </c>
      <c r="AR55" s="329">
        <v>56.9</v>
      </c>
    </row>
    <row r="56" spans="1:44" x14ac:dyDescent="0.15">
      <c r="A56" s="259"/>
      <c r="AK56" s="330"/>
      <c r="AL56" s="331" t="s">
        <v>564</v>
      </c>
      <c r="AM56" s="332">
        <v>1476158</v>
      </c>
      <c r="AN56" s="333">
        <v>143903</v>
      </c>
      <c r="AO56" s="334">
        <v>128.4</v>
      </c>
      <c r="AP56" s="335">
        <v>55781</v>
      </c>
      <c r="AQ56" s="336">
        <v>4.5999999999999996</v>
      </c>
      <c r="AR56" s="337">
        <v>123.8</v>
      </c>
    </row>
    <row r="57" spans="1:44" x14ac:dyDescent="0.15">
      <c r="A57" s="259"/>
      <c r="AK57" s="315" t="s">
        <v>567</v>
      </c>
      <c r="AL57" s="316"/>
      <c r="AM57" s="324">
        <v>2645214</v>
      </c>
      <c r="AN57" s="325">
        <v>262344</v>
      </c>
      <c r="AO57" s="326">
        <v>13.8</v>
      </c>
      <c r="AP57" s="327">
        <v>85942</v>
      </c>
      <c r="AQ57" s="328">
        <v>-9.3000000000000007</v>
      </c>
      <c r="AR57" s="329">
        <v>23.1</v>
      </c>
    </row>
    <row r="58" spans="1:44" x14ac:dyDescent="0.15">
      <c r="A58" s="259"/>
      <c r="AK58" s="330"/>
      <c r="AL58" s="331" t="s">
        <v>564</v>
      </c>
      <c r="AM58" s="332">
        <v>1280802</v>
      </c>
      <c r="AN58" s="333">
        <v>127026</v>
      </c>
      <c r="AO58" s="334">
        <v>-11.7</v>
      </c>
      <c r="AP58" s="335">
        <v>48630</v>
      </c>
      <c r="AQ58" s="336">
        <v>-12.8</v>
      </c>
      <c r="AR58" s="337">
        <v>1.1000000000000001</v>
      </c>
    </row>
    <row r="59" spans="1:44" x14ac:dyDescent="0.15">
      <c r="A59" s="259"/>
      <c r="AK59" s="315" t="s">
        <v>568</v>
      </c>
      <c r="AL59" s="316"/>
      <c r="AM59" s="324">
        <v>1443306</v>
      </c>
      <c r="AN59" s="325">
        <v>146901</v>
      </c>
      <c r="AO59" s="326">
        <v>-44</v>
      </c>
      <c r="AP59" s="327">
        <v>95007</v>
      </c>
      <c r="AQ59" s="328">
        <v>10.5</v>
      </c>
      <c r="AR59" s="329">
        <v>-54.5</v>
      </c>
    </row>
    <row r="60" spans="1:44" x14ac:dyDescent="0.15">
      <c r="A60" s="259"/>
      <c r="AK60" s="330"/>
      <c r="AL60" s="331" t="s">
        <v>564</v>
      </c>
      <c r="AM60" s="332">
        <v>1008211</v>
      </c>
      <c r="AN60" s="333">
        <v>102617</v>
      </c>
      <c r="AO60" s="334">
        <v>-19.2</v>
      </c>
      <c r="AP60" s="335">
        <v>48509</v>
      </c>
      <c r="AQ60" s="336">
        <v>-0.2</v>
      </c>
      <c r="AR60" s="337">
        <v>-19</v>
      </c>
    </row>
    <row r="61" spans="1:44" x14ac:dyDescent="0.15">
      <c r="A61" s="259"/>
      <c r="AK61" s="315" t="s">
        <v>569</v>
      </c>
      <c r="AL61" s="338"/>
      <c r="AM61" s="324">
        <v>1916477</v>
      </c>
      <c r="AN61" s="325">
        <v>187019</v>
      </c>
      <c r="AO61" s="326">
        <v>1.6</v>
      </c>
      <c r="AP61" s="327">
        <v>95498</v>
      </c>
      <c r="AQ61" s="339">
        <v>3.9</v>
      </c>
      <c r="AR61" s="329">
        <v>-2.2999999999999998</v>
      </c>
    </row>
    <row r="62" spans="1:44" x14ac:dyDescent="0.15">
      <c r="A62" s="259"/>
      <c r="AK62" s="330"/>
      <c r="AL62" s="331" t="s">
        <v>564</v>
      </c>
      <c r="AM62" s="332">
        <v>1099452</v>
      </c>
      <c r="AN62" s="333">
        <v>107334</v>
      </c>
      <c r="AO62" s="334">
        <v>13</v>
      </c>
      <c r="AP62" s="335">
        <v>51311</v>
      </c>
      <c r="AQ62" s="336">
        <v>1</v>
      </c>
      <c r="AR62" s="337">
        <v>12</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ImvvM/vcurPVm0KdBmM3MG+OPHUs/NwA6VhyKiwNk590mEEzu3EMvatozpX3Odm6D1KFHtLVI6TZV3tLvOKThA==" saltValue="Sz1ZalJb/nXeCsdzeDHWT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571</v>
      </c>
    </row>
    <row r="121" spans="125:125" ht="13.5" hidden="1" customHeight="1" x14ac:dyDescent="0.15">
      <c r="DU121" s="253"/>
    </row>
  </sheetData>
  <sheetProtection algorithmName="SHA-512" hashValue="mU4ySY+hP5+CNyPM7mynCTOazudW8qsJwNufU1l9zCikRI5gmcr1i8n2dawo2xfotMyOuMVSYa7J0HqAXSL/Qw==" saltValue="bQH4bRUp9+Eh50z1oaJza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572</v>
      </c>
    </row>
  </sheetData>
  <sheetProtection algorithmName="SHA-512" hashValue="HbPjkLzyeaj0LkkV8KSKSrZge/4/ahV1FkLJWhTlqqkm17bS9hIrRG59mq39N3MMwoxQwYUnqXzNFnuh5o+CmQ==" saltValue="9TMw0tQbXomI3X3dYeBNV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L45" sqref="L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573</v>
      </c>
      <c r="G46" s="8" t="s">
        <v>574</v>
      </c>
      <c r="H46" s="8" t="s">
        <v>575</v>
      </c>
      <c r="I46" s="8" t="s">
        <v>576</v>
      </c>
      <c r="J46" s="9" t="s">
        <v>577</v>
      </c>
    </row>
    <row r="47" spans="2:10" ht="57.75" customHeight="1" x14ac:dyDescent="0.15">
      <c r="B47" s="10"/>
      <c r="C47" s="1126" t="s">
        <v>3</v>
      </c>
      <c r="D47" s="1126"/>
      <c r="E47" s="1127"/>
      <c r="F47" s="11">
        <v>41.46</v>
      </c>
      <c r="G47" s="12">
        <v>44.4</v>
      </c>
      <c r="H47" s="12">
        <v>43.4</v>
      </c>
      <c r="I47" s="12">
        <v>41.42</v>
      </c>
      <c r="J47" s="13">
        <v>42.98</v>
      </c>
    </row>
    <row r="48" spans="2:10" ht="57.75" customHeight="1" x14ac:dyDescent="0.15">
      <c r="B48" s="14"/>
      <c r="C48" s="1128" t="s">
        <v>4</v>
      </c>
      <c r="D48" s="1128"/>
      <c r="E48" s="1129"/>
      <c r="F48" s="15">
        <v>5.54</v>
      </c>
      <c r="G48" s="16">
        <v>6.86</v>
      </c>
      <c r="H48" s="16">
        <v>7.6</v>
      </c>
      <c r="I48" s="16">
        <v>6.95</v>
      </c>
      <c r="J48" s="17">
        <v>10.93</v>
      </c>
    </row>
    <row r="49" spans="2:10" ht="57.75" customHeight="1" thickBot="1" x14ac:dyDescent="0.2">
      <c r="B49" s="18"/>
      <c r="C49" s="1130" t="s">
        <v>5</v>
      </c>
      <c r="D49" s="1130"/>
      <c r="E49" s="1131"/>
      <c r="F49" s="19" t="s">
        <v>578</v>
      </c>
      <c r="G49" s="20">
        <v>2.75</v>
      </c>
      <c r="H49" s="20">
        <v>0.92</v>
      </c>
      <c r="I49" s="20" t="s">
        <v>579</v>
      </c>
      <c r="J49" s="21">
        <v>3.74</v>
      </c>
    </row>
    <row r="50" spans="2:10" x14ac:dyDescent="0.15"/>
  </sheetData>
  <sheetProtection algorithmName="SHA-512" hashValue="VLntvDuYCuwNnvEz9fGZdcVUThmWazPQZpM+MIYk8LgDfqv+QPc8l2OvDggpeQ9RWXBXWBnrSjWLzy7/TShdsg==" saltValue="A97XBCdAjopqzCh8dw5YL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前川 小鉄</cp:lastModifiedBy>
  <cp:lastPrinted>2024-03-13T02:12:13Z</cp:lastPrinted>
  <dcterms:created xsi:type="dcterms:W3CDTF">2024-02-05T01:15:50Z</dcterms:created>
  <dcterms:modified xsi:type="dcterms:W3CDTF">2024-09-25T23:38:18Z</dcterms:modified>
  <cp:category/>
</cp:coreProperties>
</file>